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8.0.44\Users\Public\ISO-9001-2008-CCCHOCO\Choco E\"/>
    </mc:Choice>
  </mc:AlternateContent>
  <bookViews>
    <workbookView xWindow="0" yWindow="0" windowWidth="21570" windowHeight="8145"/>
  </bookViews>
  <sheets>
    <sheet name="INSTRUCTIVO" sheetId="5" r:id="rId1"/>
    <sheet name="PN Comercia-Servicios" sheetId="1" r:id="rId2"/>
    <sheet name="PN Producció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F262" i="4"/>
  <c r="F260" i="4"/>
  <c r="F259" i="4"/>
  <c r="H188" i="4"/>
  <c r="H116" i="4"/>
  <c r="H120" i="4" s="1"/>
  <c r="H97" i="4"/>
  <c r="H100" i="4" s="1"/>
  <c r="H106" i="4"/>
  <c r="H107" i="4"/>
  <c r="H108" i="4"/>
  <c r="H92" i="4"/>
  <c r="H91" i="4"/>
  <c r="F270" i="4" l="1"/>
  <c r="H127" i="4"/>
  <c r="A217" i="4" l="1"/>
  <c r="A218" i="4"/>
  <c r="A216" i="4"/>
  <c r="B83" i="4" l="1"/>
  <c r="B81" i="4"/>
  <c r="D220" i="1"/>
  <c r="D219" i="1"/>
  <c r="D218" i="1"/>
  <c r="D217" i="1"/>
  <c r="D216" i="1"/>
  <c r="D215" i="1"/>
  <c r="B82" i="1"/>
  <c r="B80" i="1"/>
  <c r="B83" i="1" l="1"/>
  <c r="B223" i="1" s="1"/>
  <c r="B84" i="4"/>
  <c r="B224" i="4" s="1"/>
  <c r="F269" i="4"/>
  <c r="F272" i="4"/>
  <c r="F268" i="4"/>
  <c r="F273" i="4" s="1"/>
  <c r="E278" i="4" s="1"/>
  <c r="F261" i="4"/>
  <c r="F265" i="4" s="1"/>
  <c r="E277" i="4" s="1"/>
  <c r="F263" i="4"/>
  <c r="F264" i="4"/>
  <c r="F245" i="4"/>
  <c r="F246" i="4"/>
  <c r="F247" i="4"/>
  <c r="F248" i="4"/>
  <c r="F249" i="4"/>
  <c r="F250" i="4"/>
  <c r="F251" i="4"/>
  <c r="F252" i="4"/>
  <c r="F253" i="4"/>
  <c r="F254" i="4"/>
  <c r="F255" i="4"/>
  <c r="F244" i="4"/>
  <c r="F232" i="4"/>
  <c r="F233" i="4"/>
  <c r="F234" i="4"/>
  <c r="F235" i="4"/>
  <c r="F236" i="4"/>
  <c r="F237" i="4"/>
  <c r="F238" i="4"/>
  <c r="F239" i="4"/>
  <c r="F240" i="4"/>
  <c r="F231" i="4"/>
  <c r="H205" i="4"/>
  <c r="H206" i="4"/>
  <c r="H207" i="4"/>
  <c r="H208" i="4"/>
  <c r="H209" i="4"/>
  <c r="H210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4" i="4"/>
  <c r="H179" i="4"/>
  <c r="H180" i="4"/>
  <c r="H181" i="4"/>
  <c r="H182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8" i="4"/>
  <c r="H163" i="4"/>
  <c r="H154" i="4"/>
  <c r="H155" i="4"/>
  <c r="H156" i="4"/>
  <c r="H157" i="4"/>
  <c r="H146" i="4"/>
  <c r="H147" i="4"/>
  <c r="H148" i="4"/>
  <c r="H149" i="4"/>
  <c r="H150" i="4"/>
  <c r="H153" i="4"/>
  <c r="H145" i="4"/>
  <c r="H136" i="4"/>
  <c r="H137" i="4"/>
  <c r="H138" i="4"/>
  <c r="H139" i="4"/>
  <c r="H135" i="4"/>
  <c r="H126" i="4"/>
  <c r="H125" i="4"/>
  <c r="H105" i="4"/>
  <c r="H90" i="4"/>
  <c r="H89" i="4"/>
  <c r="F256" i="4" l="1"/>
  <c r="E276" i="4" s="1"/>
  <c r="F241" i="4"/>
  <c r="E275" i="4" s="1"/>
  <c r="H209" i="1"/>
  <c r="H208" i="1"/>
  <c r="H207" i="1"/>
  <c r="H206" i="1"/>
  <c r="H205" i="1"/>
  <c r="H204" i="1"/>
  <c r="H203" i="1"/>
  <c r="H210" i="1" s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201" i="1" s="1"/>
  <c r="A185" i="1"/>
  <c r="H181" i="1"/>
  <c r="H180" i="1"/>
  <c r="H179" i="1"/>
  <c r="H178" i="1"/>
  <c r="H177" i="1"/>
  <c r="H182" i="1" s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75" i="1" s="1"/>
  <c r="H156" i="1"/>
  <c r="H155" i="1"/>
  <c r="H154" i="1"/>
  <c r="H153" i="1"/>
  <c r="H152" i="1"/>
  <c r="H157" i="1" s="1"/>
  <c r="H149" i="1"/>
  <c r="H148" i="1"/>
  <c r="H147" i="1"/>
  <c r="H146" i="1"/>
  <c r="H145" i="1"/>
  <c r="H144" i="1"/>
  <c r="H150" i="1" s="1"/>
  <c r="A142" i="1"/>
  <c r="H138" i="1"/>
  <c r="H137" i="1"/>
  <c r="H136" i="1"/>
  <c r="H135" i="1"/>
  <c r="H134" i="1"/>
  <c r="H139" i="1" s="1"/>
  <c r="H131" i="1"/>
  <c r="H130" i="1"/>
  <c r="H129" i="1"/>
  <c r="H128" i="1"/>
  <c r="H127" i="1"/>
  <c r="H126" i="1"/>
  <c r="H125" i="1"/>
  <c r="H124" i="1"/>
  <c r="H132" i="1" s="1"/>
  <c r="H140" i="1" s="1"/>
  <c r="B217" i="1" s="1"/>
  <c r="A122" i="1"/>
  <c r="H118" i="1"/>
  <c r="H117" i="1"/>
  <c r="H116" i="1"/>
  <c r="H115" i="1"/>
  <c r="H119" i="1" s="1"/>
  <c r="H112" i="1"/>
  <c r="H111" i="1"/>
  <c r="H110" i="1"/>
  <c r="H109" i="1"/>
  <c r="H108" i="1"/>
  <c r="H107" i="1"/>
  <c r="H106" i="1"/>
  <c r="H105" i="1"/>
  <c r="H104" i="1"/>
  <c r="H113" i="1" s="1"/>
  <c r="A102" i="1"/>
  <c r="H98" i="1"/>
  <c r="H97" i="1"/>
  <c r="H96" i="1"/>
  <c r="H99" i="1" s="1"/>
  <c r="H93" i="1"/>
  <c r="H92" i="1"/>
  <c r="H91" i="1"/>
  <c r="H90" i="1"/>
  <c r="H89" i="1"/>
  <c r="H88" i="1"/>
  <c r="H94" i="1" s="1"/>
  <c r="A86" i="1"/>
  <c r="H100" i="1" l="1"/>
  <c r="H120" i="1"/>
  <c r="B216" i="1" s="1"/>
  <c r="H183" i="1"/>
  <c r="B219" i="1" s="1"/>
  <c r="H211" i="1"/>
  <c r="B220" i="1" s="1"/>
  <c r="H158" i="1"/>
  <c r="B218" i="1" s="1"/>
  <c r="B215" i="1" l="1"/>
  <c r="C54" i="1"/>
  <c r="E231" i="1"/>
  <c r="E232" i="1"/>
  <c r="E233" i="1"/>
  <c r="E234" i="1"/>
  <c r="E235" i="1"/>
  <c r="E236" i="1"/>
  <c r="E237" i="1"/>
  <c r="E238" i="1"/>
  <c r="E230" i="1"/>
  <c r="E239" i="1" l="1"/>
  <c r="E240" i="1"/>
  <c r="E241" i="1"/>
  <c r="E242" i="1"/>
  <c r="E243" i="1"/>
  <c r="E244" i="1"/>
  <c r="H211" i="4" l="1"/>
  <c r="H183" i="4"/>
  <c r="H158" i="4"/>
  <c r="H140" i="4"/>
  <c r="E71" i="4"/>
  <c r="E217" i="4" s="1"/>
  <c r="E72" i="4"/>
  <c r="E218" i="4" s="1"/>
  <c r="C73" i="4"/>
  <c r="E73" i="4" s="1"/>
  <c r="E219" i="4" s="1"/>
  <c r="C74" i="4"/>
  <c r="E74" i="4" s="1"/>
  <c r="E220" i="4" s="1"/>
  <c r="C75" i="4"/>
  <c r="E75" i="4" s="1"/>
  <c r="E221" i="4" s="1"/>
  <c r="A62" i="4"/>
  <c r="H151" i="4" l="1"/>
  <c r="H133" i="4"/>
  <c r="H114" i="4"/>
  <c r="H95" i="4"/>
  <c r="E70" i="4"/>
  <c r="E216" i="4" s="1"/>
  <c r="A67" i="4"/>
  <c r="A75" i="4" s="1"/>
  <c r="A186" i="4" s="1"/>
  <c r="A66" i="4"/>
  <c r="A74" i="4" s="1"/>
  <c r="A161" i="4" s="1"/>
  <c r="A65" i="4"/>
  <c r="A73" i="4" s="1"/>
  <c r="A143" i="4" s="1"/>
  <c r="A64" i="4"/>
  <c r="A72" i="4" s="1"/>
  <c r="A123" i="4" s="1"/>
  <c r="A63" i="4"/>
  <c r="A71" i="4" s="1"/>
  <c r="A103" i="4" s="1"/>
  <c r="A70" i="4"/>
  <c r="A87" i="4" s="1"/>
  <c r="H121" i="4" l="1"/>
  <c r="C63" i="4" s="1"/>
  <c r="D63" i="4" s="1"/>
  <c r="B217" i="4"/>
  <c r="B218" i="4"/>
  <c r="A220" i="4"/>
  <c r="E76" i="4"/>
  <c r="A219" i="4"/>
  <c r="A221" i="4"/>
  <c r="H202" i="4"/>
  <c r="H212" i="4" s="1"/>
  <c r="H176" i="4"/>
  <c r="H184" i="4" s="1"/>
  <c r="H141" i="4"/>
  <c r="C64" i="4" s="1"/>
  <c r="D64" i="4" s="1"/>
  <c r="H101" i="4"/>
  <c r="C62" i="4" s="1"/>
  <c r="D62" i="4" s="1"/>
  <c r="H159" i="4"/>
  <c r="C66" i="4" l="1"/>
  <c r="D66" i="4" s="1"/>
  <c r="B220" i="4"/>
  <c r="G220" i="4" s="1"/>
  <c r="C65" i="4"/>
  <c r="D65" i="4" s="1"/>
  <c r="B219" i="4"/>
  <c r="C67" i="4"/>
  <c r="D67" i="4" s="1"/>
  <c r="B221" i="4"/>
  <c r="G221" i="4" s="1"/>
  <c r="G218" i="4"/>
  <c r="B216" i="4"/>
  <c r="G216" i="4" s="1"/>
  <c r="G217" i="4" l="1"/>
  <c r="G219" i="4"/>
  <c r="G222" i="4" l="1"/>
  <c r="B226" i="4" l="1"/>
  <c r="E279" i="4" s="1"/>
  <c r="E280" i="4" s="1"/>
  <c r="E277" i="1" l="1"/>
  <c r="E278" i="1"/>
  <c r="E279" i="1"/>
  <c r="E280" i="1"/>
  <c r="E281" i="1"/>
  <c r="E282" i="1"/>
  <c r="E283" i="1"/>
  <c r="E268" i="1"/>
  <c r="E269" i="1"/>
  <c r="E270" i="1"/>
  <c r="E271" i="1"/>
  <c r="E272" i="1"/>
  <c r="E245" i="1"/>
  <c r="E246" i="1"/>
  <c r="E247" i="1" l="1"/>
  <c r="D75" i="1"/>
  <c r="D286" i="1" l="1"/>
  <c r="F219" i="1"/>
  <c r="C58" i="1" l="1"/>
  <c r="C59" i="1"/>
  <c r="C62" i="1"/>
  <c r="C63" i="1"/>
  <c r="C64" i="1"/>
  <c r="C65" i="1"/>
  <c r="C66" i="1"/>
  <c r="F220" i="1" l="1"/>
  <c r="C57" i="1"/>
  <c r="C61" i="1"/>
  <c r="C56" i="1"/>
  <c r="C60" i="1"/>
  <c r="F217" i="1" l="1"/>
  <c r="F218" i="1"/>
  <c r="F216" i="1"/>
  <c r="E276" i="1" l="1"/>
  <c r="E284" i="1" s="1"/>
  <c r="D289" i="1" s="1"/>
  <c r="E267" i="1"/>
  <c r="E273" i="1" s="1"/>
  <c r="D288" i="1" s="1"/>
  <c r="E263" i="1" l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64" i="1" l="1"/>
  <c r="D287" i="1" s="1"/>
  <c r="F215" i="1" l="1"/>
  <c r="F221" i="1" s="1"/>
  <c r="B224" i="1" l="1"/>
  <c r="B225" i="1" s="1"/>
  <c r="D290" i="1" s="1"/>
  <c r="D291" i="1" s="1"/>
</calcChain>
</file>

<file path=xl/comments1.xml><?xml version="1.0" encoding="utf-8"?>
<comments xmlns="http://schemas.openxmlformats.org/spreadsheetml/2006/main">
  <authors>
    <author>personal</author>
  </authors>
  <commentList>
    <comment ref="H101" authorId="0" shapeId="0">
      <text>
        <r>
          <rPr>
            <b/>
            <sz val="9"/>
            <color indexed="81"/>
            <rFont val="Tahoma"/>
            <charset val="1"/>
          </rPr>
          <t>personal:</t>
        </r>
        <r>
          <rPr>
            <sz val="9"/>
            <color indexed="81"/>
            <rFont val="Tahoma"/>
            <charset val="1"/>
          </rPr>
          <t xml:space="preserve">
No esta sumando
</t>
        </r>
      </text>
    </comment>
    <comment ref="F241" authorId="0" shapeId="0">
      <text>
        <r>
          <rPr>
            <b/>
            <sz val="9"/>
            <color indexed="81"/>
            <rFont val="Tahoma"/>
            <charset val="1"/>
          </rPr>
          <t>personal:</t>
        </r>
        <r>
          <rPr>
            <sz val="9"/>
            <color indexed="81"/>
            <rFont val="Tahoma"/>
            <charset val="1"/>
          </rPr>
          <t xml:space="preserve">
No està sumando 
</t>
        </r>
      </text>
    </comment>
  </commentList>
</comments>
</file>

<file path=xl/sharedStrings.xml><?xml version="1.0" encoding="utf-8"?>
<sst xmlns="http://schemas.openxmlformats.org/spreadsheetml/2006/main" count="569" uniqueCount="319">
  <si>
    <t>Nombre:</t>
  </si>
  <si>
    <t>Dirección</t>
  </si>
  <si>
    <t xml:space="preserve"> </t>
  </si>
  <si>
    <t>Barrio</t>
  </si>
  <si>
    <t>Familiar</t>
  </si>
  <si>
    <t>Servicios</t>
  </si>
  <si>
    <t>No. De Identificación</t>
  </si>
  <si>
    <t>Correo electrónico</t>
  </si>
  <si>
    <t>Teléfono</t>
  </si>
  <si>
    <t>No. De Celular</t>
  </si>
  <si>
    <t>NOMBRE DEL PROYECTO</t>
  </si>
  <si>
    <t>Objetivo General</t>
  </si>
  <si>
    <t>Asociativo</t>
  </si>
  <si>
    <t>Individual</t>
  </si>
  <si>
    <t>Fortalecimiento</t>
  </si>
  <si>
    <t>Emprendimiento</t>
  </si>
  <si>
    <t>Tipo de Actividad</t>
  </si>
  <si>
    <t>Producción</t>
  </si>
  <si>
    <t>Comercialización</t>
  </si>
  <si>
    <t>Servicio</t>
  </si>
  <si>
    <t>Tipo Emprendimiento</t>
  </si>
  <si>
    <t xml:space="preserve">Característica </t>
  </si>
  <si>
    <t>No.</t>
  </si>
  <si>
    <t>Nombre</t>
  </si>
  <si>
    <t>Ubicación</t>
  </si>
  <si>
    <t>Calidad</t>
  </si>
  <si>
    <t>Definición de la Competencia</t>
  </si>
  <si>
    <t>Servicios Adicionales</t>
  </si>
  <si>
    <t>Descripción de los Proveedores</t>
  </si>
  <si>
    <t>Producto / Servicio</t>
  </si>
  <si>
    <t xml:space="preserve">Nombre del producto / 
Servicio </t>
  </si>
  <si>
    <t>Diaria</t>
  </si>
  <si>
    <t>Mensual</t>
  </si>
  <si>
    <t>Cuenta</t>
  </si>
  <si>
    <t>Valor Mes $</t>
  </si>
  <si>
    <t>Arriendo</t>
  </si>
  <si>
    <t>Gastos Personales</t>
  </si>
  <si>
    <t>Mantenimiento</t>
  </si>
  <si>
    <t>Unidad de Medida</t>
  </si>
  <si>
    <t>Valor Total</t>
  </si>
  <si>
    <t>=</t>
  </si>
  <si>
    <t>COSTOS FIJOS MENSUALES</t>
  </si>
  <si>
    <t>*</t>
  </si>
  <si>
    <t>costo variable</t>
  </si>
  <si>
    <t>multiplicado</t>
  </si>
  <si>
    <t>igual</t>
  </si>
  <si>
    <t>valor costo variables mes</t>
  </si>
  <si>
    <t>TOTAL COSTOS VARIABLES MES</t>
  </si>
  <si>
    <t>CAPITAL DE TRABAJO</t>
  </si>
  <si>
    <t>(+) COSTOS VARIABLES MES</t>
  </si>
  <si>
    <t>(=) CAPITAL DE TRABAJO</t>
  </si>
  <si>
    <t xml:space="preserve">                    Descripción</t>
  </si>
  <si>
    <t>Cantidad</t>
  </si>
  <si>
    <t>Costo Total del Proyecto</t>
  </si>
  <si>
    <t>¿Como identificar y diferenciar su Producto?</t>
  </si>
  <si>
    <t xml:space="preserve">¿Como Hacer una buena Distribución de su producto? </t>
  </si>
  <si>
    <t>Total ventas mes (Unidades)</t>
  </si>
  <si>
    <t>Alto</t>
  </si>
  <si>
    <t>Medio</t>
  </si>
  <si>
    <t>Bajo</t>
  </si>
  <si>
    <t>Precio $</t>
  </si>
  <si>
    <t>Agua</t>
  </si>
  <si>
    <t>Energía</t>
  </si>
  <si>
    <t>Equipos de Computo</t>
  </si>
  <si>
    <t>Maquinaria, Muebles y Equipos</t>
  </si>
  <si>
    <t>¿Cuanto dinero se necesita para Capital de Trabajo?</t>
  </si>
  <si>
    <t>Valor Unitario de Compra con IVA</t>
  </si>
  <si>
    <t>Total de Necesidades y Requerimientos en Muebles y Equipos</t>
  </si>
  <si>
    <t>Total de Necesidades y Requerimientos en Materia Prima e Insumos</t>
  </si>
  <si>
    <t>Total de Necesidades y Requerimientos en Obras Físicas Propias</t>
  </si>
  <si>
    <t>Total de Necesidades y Requerimientos en Publicidad</t>
  </si>
  <si>
    <t>5.7 Capital de Trabajo</t>
  </si>
  <si>
    <t>6. ANALISIS TÉCNICO</t>
  </si>
  <si>
    <t>6.1  Plan de Inversión del Proyecto</t>
  </si>
  <si>
    <t>Ventajas</t>
  </si>
  <si>
    <t>Desventajas</t>
  </si>
  <si>
    <t>6.3 Síntesis del Proyecto</t>
  </si>
  <si>
    <t>Semanal</t>
  </si>
  <si>
    <t>Total de Necesidades y Requerimientos en Maquinaria, Muebles y Equipos</t>
  </si>
  <si>
    <t xml:space="preserve">6.1.1 Necesidades y requerimientos en Maquinaria, Muebles y Equipos </t>
  </si>
  <si>
    <t>6.1.2 Necesidades y requerimientos en Materia Prima e Insumos</t>
  </si>
  <si>
    <t>6.1.4 Necesidades y Requerimientos en Publicidad</t>
  </si>
  <si>
    <t>¿Cuánto dinero  se requiere para Maquinaria, Muebles y Equipos?</t>
  </si>
  <si>
    <t>¿Cuanto dinero se requiere  para Materias primas e Insumos?</t>
  </si>
  <si>
    <t>¿Cuanto dinero se requiere  para Obras Físicas?</t>
  </si>
  <si>
    <t>¿Cuanto dinero se requiere  para Publicidad?</t>
  </si>
  <si>
    <t>Unidad de Costo</t>
  </si>
  <si>
    <t>Materias Primas</t>
  </si>
  <si>
    <t>Cantidad de Compra</t>
  </si>
  <si>
    <t>SUB TOTAL MATERIA PRIMAS</t>
  </si>
  <si>
    <t>OTROS COSTOS</t>
  </si>
  <si>
    <t>TOTAL OTRO COSTOS</t>
  </si>
  <si>
    <t>TOTAL COSTOS  VARIABLES POR UNIDAD PRODUCIDA</t>
  </si>
  <si>
    <t>6.1.3  Necesidades y Requerimientos en Obras Físicas Propias</t>
  </si>
  <si>
    <t>CONCEPTO</t>
  </si>
  <si>
    <t>CONTENIDO</t>
  </si>
  <si>
    <t>Datos Personales</t>
  </si>
  <si>
    <t>Justificación del Plan de Negocios</t>
  </si>
  <si>
    <t>INSTRUCTIVO</t>
  </si>
  <si>
    <t>Consecutivo</t>
  </si>
  <si>
    <t>1. DATOS DEL EMPRENDEDOR</t>
  </si>
  <si>
    <t>Nombre del proyecto</t>
  </si>
  <si>
    <t>Tipo de emprendimiento</t>
  </si>
  <si>
    <t>Tipo de apoyo</t>
  </si>
  <si>
    <t xml:space="preserve">Tipo de actividad </t>
  </si>
  <si>
    <t>Investigación de mercado</t>
  </si>
  <si>
    <t>Definición de la competencia</t>
  </si>
  <si>
    <t>Descripción de los proveedores</t>
  </si>
  <si>
    <t>Estrategias de comercialización</t>
  </si>
  <si>
    <t xml:space="preserve">¿Cómo Promocionar su producto? </t>
  </si>
  <si>
    <t>Determinación del precio</t>
  </si>
  <si>
    <t>Proyección de ventas en unidades</t>
  </si>
  <si>
    <t>Costos fijos</t>
  </si>
  <si>
    <t>Costos variables</t>
  </si>
  <si>
    <t>Margen de contribución</t>
  </si>
  <si>
    <t>Punto de equilibrio en Unidades</t>
  </si>
  <si>
    <t>Capital de trabajo</t>
  </si>
  <si>
    <t xml:space="preserve">Necesidades y requerimientos en Maquinaria, Muebles y Equipos </t>
  </si>
  <si>
    <t>Necesidades y requerimientos en Materia Prima e Insumos</t>
  </si>
  <si>
    <t>Necesidades y Requerimientos en Obras Físicas Propias</t>
  </si>
  <si>
    <t>Necesidades y Requerimientos en Publicidad</t>
  </si>
  <si>
    <t>Síntesis del Proyecto</t>
  </si>
  <si>
    <t>Inversiones</t>
  </si>
  <si>
    <t>Ingresos al año</t>
  </si>
  <si>
    <t>Rentabilidad sobre ventas</t>
  </si>
  <si>
    <t>Defina el objetivo a lograr con el desarrollo de su proyecto.</t>
  </si>
  <si>
    <t>Se especifica si es un plan de negocio para comercialización, producción o servicios.</t>
  </si>
  <si>
    <t>Objetivos específicos</t>
  </si>
  <si>
    <t>Características</t>
  </si>
  <si>
    <t>Describa claramente las características del clientes o usuario final a quien esta dirigido el producto o servicio.</t>
  </si>
  <si>
    <t>Necesidad identificada</t>
  </si>
  <si>
    <t>Especifique las estrategias de comercialización que realizará para la comercialización del producto o servicio.</t>
  </si>
  <si>
    <t>Identifique cuales serán las estrategias de promoción y publicidad del producto o servicio.</t>
  </si>
  <si>
    <t>Describa claramente como realizará la distribución del producto o servicio.</t>
  </si>
  <si>
    <t>Se encuentra formulado y determina cuantas unidades se deben vender de cada uno de los productos y los comprara frente a la proyección de ventas.</t>
  </si>
  <si>
    <t>Especifique las necesidades y requerimientos del proyecto en cuanto a materia prima e insumos que se necesitan y que se tienen.</t>
  </si>
  <si>
    <t>Determine según las estrategias de promoción que material publicitario se requiere para su alcance.</t>
  </si>
  <si>
    <t>Registro de las ventas proyectadas  mes a mes.</t>
  </si>
  <si>
    <t>Cuanto se espera ganar por cada 100 pesos vendidos</t>
  </si>
  <si>
    <t>Identifica la utilización de las inversiones realizadas dentro del proyecto.</t>
  </si>
  <si>
    <t>Nota</t>
  </si>
  <si>
    <t>1. En caso de no utilizar alguna de las casillas que se encuentran formuladas, para que no genere error elimine la fila  o ponga cero.</t>
  </si>
  <si>
    <t>Especifique los costos fijos que tiene el negocio haya o no haya producción, tenga en cuenta que si la propiedad donde funciona el negocio es propia se debe tener en cuenta un valor que deja de percibir el propietario.</t>
  </si>
  <si>
    <t>Enuncie  las materias primas, cantidad de compra, unidad de medida,  valor de compra,  cantidad utilizada  y unidad de medida utilizada por unidad de producto o en su efecto lote de producción (si es por lote de producción aclare en la unidad de costo el cual debe dividir la totalidad del costo por unidad de producto).</t>
  </si>
  <si>
    <t>Este se encuentra formulado y es traído de la diferencia entre el precio de venta y el costo variable por cada producto.</t>
  </si>
  <si>
    <t>Cuanto dinero se requiere mensualmente para el buen funcionamiento del negocio donde se contemplan los costos fijos y  costos variables de producción mensual.</t>
  </si>
  <si>
    <t>Especifique las necesidades y requerimientos del proyecto en cuanto a maquinaria y equipo, muebles y  enseres, que se deben adquirir y/o que se tienen, el total en necesidades y requerimientos en maquinaria, muebles y equipos  alimentara automáticamente la depreciación en cuanto a estos rubros.</t>
  </si>
  <si>
    <t>Identifique las necesidades y requerimientos en cuanto a obras físicas como pintura, iluminación, en general  adecuaciones para la planta de producción y/o servicio en el punto en donde se requiera este.</t>
  </si>
  <si>
    <t>Totalidad de las necesidades económicas que tiene el proyecto, este se encuentra formulado.</t>
  </si>
  <si>
    <t>3. Si no se requiere la amortización del crédito colocar cero en la casilla del valor de cuota fija (cf)</t>
  </si>
  <si>
    <t>4. Colocar el valor en pesos correspondiente a la rentabilidad en ventas y en inversión.</t>
  </si>
  <si>
    <t>LOCALIDAD-MUNICIPIO-VEREDA-OTRAS</t>
  </si>
  <si>
    <t xml:space="preserve">camara de </t>
  </si>
  <si>
    <t>1.   DATOS PERSONALES DEL  EMPRENDEDOR Y/O EMPRESARIO</t>
  </si>
  <si>
    <t>2 . ANALISIS GENERAL</t>
  </si>
  <si>
    <t>NOMBRE DEL PLAN</t>
  </si>
  <si>
    <t xml:space="preserve">MODELO   PLAN DE NEGOCIO </t>
  </si>
  <si>
    <t>Se registran  los datos generales del Emprendedor como: Nombre, cédula, teléfono, número  de celular, correo electrónico, dirección del emprendedor, barrio.</t>
  </si>
  <si>
    <t>2. ANALISIS GENERAL</t>
  </si>
  <si>
    <t>Idea de Negocio</t>
  </si>
  <si>
    <t>Desciba la idea de negocio que pretende implemntar.</t>
  </si>
  <si>
    <t>Hace referencia al número de registro interno que hace  la Cámra de Comercio.</t>
  </si>
  <si>
    <t>Consecutivo : Reservado para la entidad</t>
  </si>
  <si>
    <t>Se especifica  para que es necesaria la formulación del plan de negocio: Si es para fortalecer el negocio mediante recursos financieros a otras entidades o formular el plan de negocio para crear la unidad productiva, ya sea por recursos propios u otras fuentes de financiación.</t>
  </si>
  <si>
    <t xml:space="preserve">GUIA DILIGENCIAMIENTO  PLAN DE NEGOCIO </t>
  </si>
  <si>
    <t>3. ANALISIS MERCADOS</t>
  </si>
  <si>
    <t>3.2 Participantes del Mercado</t>
  </si>
  <si>
    <t>3.3 Estrategias para la Comercialización</t>
  </si>
  <si>
    <t>3.5 Proyección de Ventas en unidades</t>
  </si>
  <si>
    <t>4. ANALISIS DE COSTOS</t>
  </si>
  <si>
    <t>4.1 Costos Fijos</t>
  </si>
  <si>
    <t>4.7 Capital de Trabajo</t>
  </si>
  <si>
    <t>5. ANALISIS TÉCNICO</t>
  </si>
  <si>
    <t>5.1  Plan de Inversión del Proyecto</t>
  </si>
  <si>
    <t xml:space="preserve">5.1.1 Necesidades y requerimientos en Maquinaria, Muebles y Equipos </t>
  </si>
  <si>
    <t xml:space="preserve">5.1.3  Necesidades y Requerimientos en Obras Físicas </t>
  </si>
  <si>
    <t>5.1.4 Necesidades y Requerimientos en Publicidad</t>
  </si>
  <si>
    <t>6. ANALISIS FINANCIERO</t>
  </si>
  <si>
    <t>7. AMORTIZACIÓN DE CAPITAL CUOTA FIJA</t>
  </si>
  <si>
    <t>5.2 Síntesis del Proyecto</t>
  </si>
  <si>
    <t>5. ANALISIS TECNICO</t>
  </si>
  <si>
    <t>2. Las casillas que tienen fondo rosado se encuentran formuladas, no ingrese información aquí, únicamente diligencie los campos en blanco.</t>
  </si>
  <si>
    <t>COMERCIO O SERVICIOS</t>
  </si>
  <si>
    <t>El siguiente es el instructivo para la formulación del plan de negocio emprendedores, el cual contempla una  metodología  sencilla y simple de manejar, debiendo seleccionar la hoja que le corresponda  a la actividad a desarrollar.</t>
  </si>
  <si>
    <t>Se identifica si el emprendimeinto es:  asociativo, familiar o individual, o   de oportunidad.</t>
  </si>
  <si>
    <t xml:space="preserve">Escriba brevemente los elementos que ameriten la  ejecución  del plan de negocios. </t>
  </si>
  <si>
    <t xml:space="preserve">Defina los objetivos específicos con los cuales    logra el cumplimiento  del objetivo genera,  teniendo encuentra los aspectos  como volumen de  producción y de ventas, empleos a generar, </t>
  </si>
  <si>
    <t>Enumere e identifique los productos o servicios que prestará la unidad productiva o empresa naciente.</t>
  </si>
  <si>
    <t>Señale las principales características  o componentes de cada  producto o servicio.</t>
  </si>
  <si>
    <t>Definición del cliente</t>
  </si>
  <si>
    <t>Defina en donde se ubicara la unidad productiva  o  empresa naciente en donde  se desarrollará  o desarrolla actividad productiva.</t>
  </si>
  <si>
    <t xml:space="preserve">Defina y justifique el mercado potencial y el objetivo   al cual va dirigido el producto o servicio. </t>
  </si>
  <si>
    <t>Describa las necesidades a satisfacer o cubrir a los posibles consumidores del producto o servicio.</t>
  </si>
  <si>
    <t>Identificación de principales  competidores potenciales: Ubicación, precio, análisis de calidad  del producto o servicio,  frente a mis productos o servicios ofrecidos.</t>
  </si>
  <si>
    <t>Identificación de sus principales  proveedores de materi prima o de bienes y/o servicios: Ubicación, precio, análisis de calidad y servicios adicionales frente a otros proveedores.</t>
  </si>
  <si>
    <t>Que aspecto innovador tiene  su producto o servicio que lo  diferencia de otros en el mercado, y cual es el valor agregado con el cual va  astisfacer la necesidad del consumidor identificada.</t>
  </si>
  <si>
    <t>Defina el  Mercado potencial y el objetivo</t>
  </si>
  <si>
    <t>% de Rentabilidada esperada</t>
  </si>
  <si>
    <t xml:space="preserve">  Registre las unidades a vender de manera diaria, semanal y  mensual.</t>
  </si>
  <si>
    <r>
      <rPr>
        <sz val="18"/>
        <rFont val="Constantia"/>
        <family val="1"/>
        <scheme val="minor"/>
      </rPr>
      <t>P</t>
    </r>
    <r>
      <rPr>
        <b/>
        <sz val="18"/>
        <rFont val="Constantia"/>
        <family val="1"/>
        <scheme val="minor"/>
      </rPr>
      <t>RODUCCION DE BIENES</t>
    </r>
  </si>
  <si>
    <t>¿Cuál es la innovación de su producto y el valor agregado?</t>
  </si>
  <si>
    <t>Producto 1</t>
  </si>
  <si>
    <t>Producto  2</t>
  </si>
  <si>
    <t>Producto  3</t>
  </si>
  <si>
    <t>Costo unitario por producto</t>
  </si>
  <si>
    <t>Precio de 
la Competencia</t>
  </si>
  <si>
    <t>Precio unitario por  producto</t>
  </si>
  <si>
    <t>Precio de Venta Final</t>
  </si>
  <si>
    <t>Mantenimiento de equipos</t>
  </si>
  <si>
    <t>Costo Discriminado de Servicios y Mantenimiento</t>
  </si>
  <si>
    <t xml:space="preserve">Valor Unitario de Compra </t>
  </si>
  <si>
    <t>Valor Unitario del IVA
 (si posee)</t>
  </si>
  <si>
    <t>4.2 Costos Variables Discriminado por Producto</t>
  </si>
  <si>
    <t>Producto  4</t>
  </si>
  <si>
    <t>Producto  5</t>
  </si>
  <si>
    <t>Producto  6</t>
  </si>
  <si>
    <t>Nombre del Producto</t>
  </si>
  <si>
    <t>Unidades producidas y vendidas Mensuales</t>
  </si>
  <si>
    <t>1.   DATOS PERSONALES DEL  EMPRENDEDOR O EMPRESARIO</t>
  </si>
  <si>
    <t>3.1   Servicios</t>
  </si>
  <si>
    <t>Precio     $</t>
  </si>
  <si>
    <t>Necesidad Identificada  de los  posibles consumidores finales.</t>
  </si>
  <si>
    <t>3.4 Determinación del Precio para Cada Servicio.</t>
  </si>
  <si>
    <t>% de Rentabilidad esperada</t>
  </si>
  <si>
    <t>Costo Unitario Por Servicio</t>
  </si>
  <si>
    <t>Servicios prestados  y vendidos</t>
  </si>
  <si>
    <t>Costo discriminado de Servicios y Mantenimientos</t>
  </si>
  <si>
    <t>¿Cómo Promocionar sus servicio?</t>
  </si>
  <si>
    <t xml:space="preserve">Nombre del Servicio </t>
  </si>
  <si>
    <t>5.1.2 Necesidades y requerimientos de Insumos</t>
  </si>
  <si>
    <t>¿Cuanto dinero se requiere  para  Insumos?</t>
  </si>
  <si>
    <t>Total de Necesidades y Requerimientos en  Insumos</t>
  </si>
  <si>
    <t>Costo variable</t>
  </si>
  <si>
    <t>4.2 Costos Variables Discriminado por Servicios</t>
  </si>
  <si>
    <t>Servicio  1</t>
  </si>
  <si>
    <t>Insumos</t>
  </si>
  <si>
    <t>Precio Unitario por Servicio</t>
  </si>
  <si>
    <t xml:space="preserve">Precio de 
Referencia de la  competencia. </t>
  </si>
  <si>
    <t xml:space="preserve">Precio de Referencia que asprira el Cliente </t>
  </si>
  <si>
    <t>Precio que aspira el 
Cliente</t>
  </si>
  <si>
    <t>Precio de Venta 
al Público Final</t>
  </si>
  <si>
    <t>Cual  es  el precio unitario de cada producto y explique forma como lo estableció ( Comapración :Costos de producción, porcenaje de costos fijos, margen de utilidad;  precio frente a la competencia; y el que está dispuesto  apagar el consumidor) .</t>
  </si>
  <si>
    <t xml:space="preserve">3.5 Proyección de Ventas en unidades de servicios </t>
  </si>
  <si>
    <t>Gastos de Personal</t>
  </si>
  <si>
    <t>Cantidad Total de Compra</t>
  </si>
  <si>
    <t>Valor Total de Compra</t>
  </si>
  <si>
    <t xml:space="preserve">Valor Total de Compra </t>
  </si>
  <si>
    <t>Cantidad Total de  de Compra</t>
  </si>
  <si>
    <t>Cantidad Utilizada Por Producto</t>
  </si>
  <si>
    <t>Cantidad utilizada por Servicio</t>
  </si>
  <si>
    <t>Costo Unitario</t>
  </si>
  <si>
    <t>Total Costos Fijos Mensuales</t>
  </si>
  <si>
    <t>SUB TOTAL INSUMOS</t>
  </si>
  <si>
    <t>TOTAL COSTOS  VARIABLES POR UNIDAD DE SERVICIOS PRESTADOS</t>
  </si>
  <si>
    <t>Servicio   2</t>
  </si>
  <si>
    <t>Servicio  3</t>
  </si>
  <si>
    <t>Servicio  4</t>
  </si>
  <si>
    <t>Cantidad Utilizada por Servicio</t>
  </si>
  <si>
    <t>Undad de Medida</t>
  </si>
  <si>
    <t>Servicio  5</t>
  </si>
  <si>
    <t>Servicio  6</t>
  </si>
  <si>
    <t>SUB TOTAL COSTOS INSUMOS</t>
  </si>
  <si>
    <t>Energia</t>
  </si>
  <si>
    <t>Corresponde  al nombre del plan de negocio y/o de la empresa.</t>
  </si>
  <si>
    <t>Chocò</t>
  </si>
  <si>
    <t>Objetivos</t>
  </si>
  <si>
    <t>Dinàmico</t>
  </si>
  <si>
    <t>Describa el Tipo de Apoyo</t>
  </si>
  <si>
    <t>Descripción de la Idea de negocio o actividad.</t>
  </si>
  <si>
    <t>Justificación o importancia de la iniciativa.</t>
  </si>
  <si>
    <t>1.</t>
  </si>
  <si>
    <t xml:space="preserve">2. </t>
  </si>
  <si>
    <t xml:space="preserve">3. </t>
  </si>
  <si>
    <t xml:space="preserve">4. </t>
  </si>
  <si>
    <t>Objetivos Específicos con los cuales darà
cumplimiento  al general.</t>
  </si>
  <si>
    <t>Nombre Productos .</t>
  </si>
  <si>
    <t>a.</t>
  </si>
  <si>
    <t xml:space="preserve">b. </t>
  </si>
  <si>
    <t>c.</t>
  </si>
  <si>
    <t>d.</t>
  </si>
  <si>
    <t xml:space="preserve"> e.</t>
  </si>
  <si>
    <t xml:space="preserve">f. </t>
  </si>
  <si>
    <r>
      <rPr>
        <b/>
        <u/>
        <sz val="11"/>
        <rFont val="Constantia"/>
        <family val="1"/>
        <scheme val="minor"/>
      </rPr>
      <t>Mercado Potencial</t>
    </r>
    <r>
      <rPr>
        <sz val="11"/>
        <rFont val="Constantia"/>
        <family val="2"/>
        <scheme val="minor"/>
      </rPr>
      <t xml:space="preserve">.
</t>
    </r>
    <r>
      <rPr>
        <b/>
        <i/>
        <u/>
        <sz val="11"/>
        <rFont val="Constantia"/>
        <family val="1"/>
        <scheme val="minor"/>
      </rPr>
      <t>Mercado Objetivo</t>
    </r>
    <r>
      <rPr>
        <b/>
        <i/>
        <sz val="11"/>
        <rFont val="Constantia"/>
        <family val="1"/>
        <scheme val="minor"/>
      </rPr>
      <t xml:space="preserve">: </t>
    </r>
    <r>
      <rPr>
        <sz val="11"/>
        <rFont val="Constantia"/>
        <family val="1"/>
        <scheme val="minor"/>
      </rPr>
      <t xml:space="preserve">
</t>
    </r>
  </si>
  <si>
    <t>Descripciòn  del tipo de Cliente.</t>
  </si>
  <si>
    <t>Defina el  Mercado potencial y el objetivo.</t>
  </si>
  <si>
    <t xml:space="preserve">1. </t>
  </si>
  <si>
    <t>Necesidad Identificada  en los  posibles consumidores finales.</t>
  </si>
  <si>
    <t>Productos</t>
  </si>
  <si>
    <t>3.2 Participantes del Mercado.</t>
  </si>
  <si>
    <t xml:space="preserve">3.1  Productos.   </t>
  </si>
  <si>
    <t>Descripciòn de la Competencia.</t>
  </si>
  <si>
    <t>Nombre.</t>
  </si>
  <si>
    <t>Ubicación.</t>
  </si>
  <si>
    <t>Producto.</t>
  </si>
  <si>
    <t>Descripción de los Proveedores.</t>
  </si>
  <si>
    <t>3.3 Estrategias para la Comercialización.</t>
  </si>
  <si>
    <t>¿Cómo Promocionar su producto en el mercado?</t>
  </si>
  <si>
    <t>¿Como Hacer una buena Distribución de su producto?</t>
  </si>
  <si>
    <t>3.4 Determinación del Precio para Cada Producto.</t>
  </si>
  <si>
    <t>Asociativo.</t>
  </si>
  <si>
    <t>Familiar.</t>
  </si>
  <si>
    <t>Individual.</t>
  </si>
  <si>
    <t>Alto Impacto.</t>
  </si>
  <si>
    <t>Objetivo General que busca con la ejecuciòn de la
 iniciativa.</t>
  </si>
  <si>
    <t xml:space="preserve">Características de los Productos. </t>
  </si>
  <si>
    <t>Ubicación de la Unidad Productiva.</t>
  </si>
  <si>
    <t>Correo Electrònico</t>
  </si>
  <si>
    <t>No Celular</t>
  </si>
  <si>
    <t>Alto Impacto</t>
  </si>
  <si>
    <t>Fortalecimeinto</t>
  </si>
  <si>
    <t>Justificación o importancia de la
 iniciativa.</t>
  </si>
  <si>
    <t>Nombre de los Servicios.</t>
  </si>
  <si>
    <t>No. De Identificación.</t>
  </si>
  <si>
    <t>Dirección.</t>
  </si>
  <si>
    <t>Describa el Tipo de Apoyo.</t>
  </si>
  <si>
    <t>Descripciòn de la Idea de negocio 
o actividad.</t>
  </si>
  <si>
    <t>Tipo de Actividad.</t>
  </si>
  <si>
    <t>¿Cuál es la innovación y el valor agregado de  su servicio?</t>
  </si>
  <si>
    <t xml:space="preserve">¿Como Hacer una buena Distribución de su servicio?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</si>
</sst>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&quot;$&quot;\ * #,##0_-;\-&quot;$&quot;\ * #,##0_-;_-&quot;$&quot;\ * &quot;-&quot;_-;_-@_-"/>
    <numFmt numFmtId="164" formatCode="_-* #,##0.00\ &quot;€&quot;_-;\-* #,##0.00\ &quot;€&quot;_-;_-* &quot;-&quot;??\ &quot;€&quot;_-;_-@_-"/>
    <numFmt numFmtId="165" formatCode="[$$-240A]\ #,##0;[Red][$$-240A]\ \-#,##0"/>
    <numFmt numFmtId="166" formatCode="_ &quot;$&quot;\ * #,##0.00_ ;_ &quot;$&quot;\ * \-#,##0.00_ ;_ &quot;$&quot;\ * &quot;-&quot;??_ ;_ @_ "/>
    <numFmt numFmtId="167" formatCode="[$$-240A]\ #,##0.00"/>
    <numFmt numFmtId="168" formatCode="_-[$$-240A]* #,##0.00_-;\-[$$-240A]* #,##0.00_-;_-[$$-240A]* &quot;-&quot;??_-;_-@_-"/>
    <numFmt numFmtId="169" formatCode="_-* #,##0\ _€_-;\-* #,##0\ _€_-;_-* &quot;-&quot;??\ _€_-;_-@_-"/>
    <numFmt numFmtId="170" formatCode="_([$$-240A]\ * #,##0.00_);_([$$-240A]\ * \(#,##0.00\);_([$$-240A]\ * &quot;-&quot;??_);_(@_)"/>
    <numFmt numFmtId="171" formatCode="_-[$$-240A]* #,##0_-;\-[$$-240A]* #,##0_-;_-[$$-240A]* &quot;-&quot;??_-;_-@_-"/>
    <numFmt numFmtId="172" formatCode="_-[$$-240A]\ * #,##0.00_-;\-[$$-240A]\ * #,##0.00_-;_-[$$-240A]\ * &quot;-&quot;??_-;_-@_-"/>
    <numFmt numFmtId="173" formatCode="_-[$$-240A]* #,##0.0_-;\-[$$-240A]* #,##0.0_-;_-[$$-240A]* &quot;-&quot;??_-;_-@_-"/>
    <numFmt numFmtId="174" formatCode="#,##0_ ;\-#,##0\ "/>
    <numFmt numFmtId="175" formatCode="#,##0\ _€"/>
    <numFmt numFmtId="176" formatCode="0.0"/>
  </numFmts>
  <fonts count="42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b/>
      <sz val="11"/>
      <color theme="1"/>
      <name val="Constantia"/>
      <family val="2"/>
      <scheme val="minor"/>
    </font>
    <font>
      <sz val="11"/>
      <color theme="0"/>
      <name val="Constantia"/>
      <family val="2"/>
      <scheme val="minor"/>
    </font>
    <font>
      <sz val="11"/>
      <name val="Constantia"/>
      <family val="2"/>
      <scheme val="minor"/>
    </font>
    <font>
      <b/>
      <sz val="11"/>
      <name val="Constantia"/>
      <family val="2"/>
      <scheme val="minor"/>
    </font>
    <font>
      <b/>
      <sz val="11"/>
      <color indexed="8"/>
      <name val="Constantia"/>
      <family val="2"/>
      <scheme val="minor"/>
    </font>
    <font>
      <b/>
      <sz val="11"/>
      <color rgb="FF000000"/>
      <name val="Constantia"/>
      <family val="2"/>
      <scheme val="minor"/>
    </font>
    <font>
      <sz val="11"/>
      <color rgb="FF000000"/>
      <name val="Constantia"/>
      <family val="2"/>
      <scheme val="minor"/>
    </font>
    <font>
      <sz val="11"/>
      <color indexed="8"/>
      <name val="Constantia"/>
      <family val="2"/>
      <scheme val="minor"/>
    </font>
    <font>
      <sz val="10"/>
      <name val="Arial"/>
      <family val="2"/>
    </font>
    <font>
      <sz val="11"/>
      <color theme="0"/>
      <name val="Constantia"/>
      <family val="1"/>
      <scheme val="minor"/>
    </font>
    <font>
      <sz val="11"/>
      <color theme="1"/>
      <name val="Constantia"/>
      <family val="1"/>
      <scheme val="minor"/>
    </font>
    <font>
      <b/>
      <sz val="16"/>
      <color theme="8" tint="-0.499984740745262"/>
      <name val="Constantia"/>
      <family val="1"/>
      <scheme val="minor"/>
    </font>
    <font>
      <b/>
      <sz val="12"/>
      <color theme="1"/>
      <name val="Constantia"/>
      <family val="1"/>
      <scheme val="minor"/>
    </font>
    <font>
      <sz val="10"/>
      <name val="Constantia"/>
      <family val="1"/>
      <scheme val="minor"/>
    </font>
    <font>
      <sz val="9"/>
      <name val="Constantia"/>
      <family val="1"/>
      <scheme val="minor"/>
    </font>
    <font>
      <sz val="11"/>
      <name val="Constantia"/>
      <family val="1"/>
      <scheme val="minor"/>
    </font>
    <font>
      <b/>
      <sz val="12"/>
      <name val="Constantia"/>
      <family val="1"/>
      <scheme val="minor"/>
    </font>
    <font>
      <sz val="11"/>
      <color indexed="63"/>
      <name val="Constantia"/>
      <family val="1"/>
      <scheme val="minor"/>
    </font>
    <font>
      <sz val="14"/>
      <color theme="1"/>
      <name val="Constantia"/>
      <family val="1"/>
      <scheme val="minor"/>
    </font>
    <font>
      <sz val="14"/>
      <color theme="8" tint="-0.499984740745262"/>
      <name val="Constantia"/>
      <family val="1"/>
      <scheme val="minor"/>
    </font>
    <font>
      <sz val="11"/>
      <name val="Calibri  "/>
    </font>
    <font>
      <sz val="11"/>
      <color theme="1"/>
      <name val="Calibri  "/>
    </font>
    <font>
      <sz val="12"/>
      <color indexed="8"/>
      <name val="Arial"/>
      <family val="2"/>
    </font>
    <font>
      <u/>
      <sz val="11"/>
      <color theme="10"/>
      <name val="Constantia"/>
      <family val="2"/>
      <scheme val="minor"/>
    </font>
    <font>
      <b/>
      <sz val="16"/>
      <color theme="1"/>
      <name val="Constantia"/>
      <family val="1"/>
      <scheme val="minor"/>
    </font>
    <font>
      <sz val="12"/>
      <name val="Constantia"/>
      <family val="1"/>
      <scheme val="minor"/>
    </font>
    <font>
      <b/>
      <sz val="11"/>
      <name val="Constantia"/>
      <family val="1"/>
      <scheme val="minor"/>
    </font>
    <font>
      <sz val="14"/>
      <name val="Arial"/>
      <family val="2"/>
    </font>
    <font>
      <b/>
      <sz val="14"/>
      <name val="Constantia"/>
      <family val="1"/>
      <scheme val="minor"/>
    </font>
    <font>
      <b/>
      <sz val="16"/>
      <name val="Constantia"/>
      <family val="1"/>
      <scheme val="minor"/>
    </font>
    <font>
      <b/>
      <sz val="11"/>
      <color theme="1"/>
      <name val="Constantia"/>
      <family val="1"/>
      <scheme val="minor"/>
    </font>
    <font>
      <b/>
      <sz val="18"/>
      <color theme="1"/>
      <name val="Constantia"/>
      <family val="1"/>
      <scheme val="minor"/>
    </font>
    <font>
      <b/>
      <sz val="18"/>
      <name val="Constantia"/>
      <family val="1"/>
      <scheme val="minor"/>
    </font>
    <font>
      <sz val="18"/>
      <name val="Constantia"/>
      <family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onstantia"/>
      <family val="2"/>
      <scheme val="minor"/>
    </font>
    <font>
      <b/>
      <u/>
      <sz val="11"/>
      <name val="Constantia"/>
      <family val="1"/>
      <scheme val="minor"/>
    </font>
    <font>
      <b/>
      <i/>
      <sz val="11"/>
      <name val="Constantia"/>
      <family val="1"/>
      <scheme val="minor"/>
    </font>
    <font>
      <b/>
      <i/>
      <u/>
      <sz val="11"/>
      <name val="Constantia"/>
      <family val="1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indexed="9"/>
      </patternFill>
    </fill>
    <fill>
      <patternFill patternType="solid">
        <fgColor rgb="FFFFCCFF"/>
        <b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rgb="FFFFFF0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456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1" xfId="0" applyFont="1" applyBorder="1"/>
    <xf numFmtId="0" fontId="4" fillId="0" borderId="1" xfId="0" applyFont="1" applyBorder="1" applyAlignment="1" applyProtection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6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168" fontId="0" fillId="0" borderId="1" xfId="1" applyNumberFormat="1" applyFont="1" applyBorder="1"/>
    <xf numFmtId="0" fontId="2" fillId="0" borderId="9" xfId="0" applyFont="1" applyFill="1" applyBorder="1"/>
    <xf numFmtId="168" fontId="0" fillId="0" borderId="1" xfId="0" applyNumberFormat="1" applyFont="1" applyBorder="1"/>
    <xf numFmtId="0" fontId="5" fillId="0" borderId="10" xfId="0" applyFont="1" applyBorder="1"/>
    <xf numFmtId="0" fontId="0" fillId="0" borderId="10" xfId="0" applyFont="1" applyBorder="1"/>
    <xf numFmtId="0" fontId="5" fillId="0" borderId="9" xfId="0" applyFont="1" applyBorder="1"/>
    <xf numFmtId="168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169" fontId="0" fillId="0" borderId="2" xfId="0" applyNumberFormat="1" applyFont="1" applyBorder="1" applyAlignment="1">
      <alignment horizontal="right" vertical="center" wrapText="1"/>
    </xf>
    <xf numFmtId="9" fontId="0" fillId="3" borderId="1" xfId="2" applyFont="1" applyFill="1" applyBorder="1"/>
    <xf numFmtId="0" fontId="9" fillId="5" borderId="1" xfId="0" applyFont="1" applyFill="1" applyBorder="1" applyAlignment="1">
      <alignment horizontal="left"/>
    </xf>
    <xf numFmtId="0" fontId="0" fillId="6" borderId="1" xfId="0" applyFont="1" applyFill="1" applyBorder="1"/>
    <xf numFmtId="168" fontId="0" fillId="6" borderId="1" xfId="0" applyNumberFormat="1" applyFont="1" applyFill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/>
    <xf numFmtId="0" fontId="2" fillId="8" borderId="1" xfId="0" applyNumberFormat="1" applyFont="1" applyFill="1" applyBorder="1" applyProtection="1"/>
    <xf numFmtId="0" fontId="2" fillId="8" borderId="1" xfId="0" applyFont="1" applyFill="1" applyBorder="1"/>
    <xf numFmtId="0" fontId="5" fillId="8" borderId="1" xfId="0" applyFont="1" applyFill="1" applyBorder="1" applyAlignment="1" applyProtection="1">
      <alignment horizontal="center"/>
    </xf>
    <xf numFmtId="0" fontId="2" fillId="8" borderId="1" xfId="0" applyFont="1" applyFill="1" applyBorder="1" applyProtection="1"/>
    <xf numFmtId="0" fontId="2" fillId="8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 applyProtection="1">
      <alignment wrapText="1"/>
    </xf>
    <xf numFmtId="0" fontId="0" fillId="8" borderId="1" xfId="0" applyFont="1" applyFill="1" applyBorder="1"/>
    <xf numFmtId="0" fontId="6" fillId="7" borderId="1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15" fillId="0" borderId="0" xfId="3" applyFont="1"/>
    <xf numFmtId="0" fontId="16" fillId="0" borderId="0" xfId="3" applyFont="1"/>
    <xf numFmtId="0" fontId="23" fillId="0" borderId="1" xfId="0" applyFont="1" applyBorder="1"/>
    <xf numFmtId="168" fontId="23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 applyProtection="1">
      <alignment horizontal="justify"/>
      <protection locked="0"/>
    </xf>
    <xf numFmtId="0" fontId="9" fillId="0" borderId="1" xfId="0" applyFont="1" applyBorder="1" applyAlignment="1" applyProtection="1">
      <protection locked="0"/>
    </xf>
    <xf numFmtId="0" fontId="24" fillId="0" borderId="1" xfId="0" applyFont="1" applyBorder="1" applyAlignment="1" applyProtection="1">
      <protection locked="0"/>
    </xf>
    <xf numFmtId="168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wrapText="1"/>
    </xf>
    <xf numFmtId="0" fontId="0" fillId="9" borderId="1" xfId="0" applyFont="1" applyFill="1" applyBorder="1"/>
    <xf numFmtId="0" fontId="17" fillId="2" borderId="1" xfId="3" applyFont="1" applyFill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 wrapText="1"/>
    </xf>
    <xf numFmtId="0" fontId="17" fillId="2" borderId="1" xfId="3" applyFont="1" applyFill="1" applyBorder="1" applyAlignment="1">
      <alignment horizontal="left" vertical="center"/>
    </xf>
    <xf numFmtId="0" fontId="18" fillId="8" borderId="1" xfId="3" applyFont="1" applyFill="1" applyBorder="1" applyAlignment="1">
      <alignment horizontal="center" vertical="center"/>
    </xf>
    <xf numFmtId="0" fontId="18" fillId="9" borderId="1" xfId="3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horizontal="left" vertical="center"/>
    </xf>
    <xf numFmtId="0" fontId="5" fillId="13" borderId="1" xfId="0" applyFont="1" applyFill="1" applyBorder="1"/>
    <xf numFmtId="168" fontId="0" fillId="13" borderId="1" xfId="0" applyNumberFormat="1" applyFont="1" applyFill="1" applyBorder="1"/>
    <xf numFmtId="168" fontId="2" fillId="13" borderId="1" xfId="0" applyNumberFormat="1" applyFont="1" applyFill="1" applyBorder="1"/>
    <xf numFmtId="167" fontId="0" fillId="13" borderId="1" xfId="0" applyNumberFormat="1" applyFont="1" applyFill="1" applyBorder="1"/>
    <xf numFmtId="165" fontId="0" fillId="13" borderId="1" xfId="0" applyNumberFormat="1" applyFont="1" applyFill="1" applyBorder="1"/>
    <xf numFmtId="0" fontId="0" fillId="13" borderId="1" xfId="0" applyFont="1" applyFill="1" applyBorder="1"/>
    <xf numFmtId="166" fontId="0" fillId="13" borderId="1" xfId="1" applyNumberFormat="1" applyFont="1" applyFill="1" applyBorder="1"/>
    <xf numFmtId="166" fontId="5" fillId="13" borderId="1" xfId="0" applyNumberFormat="1" applyFont="1" applyFill="1" applyBorder="1"/>
    <xf numFmtId="0" fontId="2" fillId="13" borderId="9" xfId="0" applyFont="1" applyFill="1" applyBorder="1"/>
    <xf numFmtId="168" fontId="0" fillId="13" borderId="1" xfId="1" applyNumberFormat="1" applyFont="1" applyFill="1" applyBorder="1"/>
    <xf numFmtId="168" fontId="2" fillId="13" borderId="1" xfId="0" applyNumberFormat="1" applyFont="1" applyFill="1" applyBorder="1" applyAlignment="1" applyProtection="1">
      <alignment horizontal="center"/>
    </xf>
    <xf numFmtId="168" fontId="0" fillId="13" borderId="1" xfId="0" applyNumberFormat="1" applyFont="1" applyFill="1" applyBorder="1" applyAlignment="1">
      <alignment horizontal="left" vertical="center"/>
    </xf>
    <xf numFmtId="168" fontId="0" fillId="13" borderId="1" xfId="0" applyNumberFormat="1" applyFont="1" applyFill="1" applyBorder="1" applyAlignment="1">
      <alignment horizontal="left"/>
    </xf>
    <xf numFmtId="0" fontId="2" fillId="9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Fill="1" applyAlignment="1">
      <alignment vertical="center"/>
    </xf>
    <xf numFmtId="0" fontId="27" fillId="3" borderId="1" xfId="3" applyFont="1" applyFill="1" applyBorder="1" applyAlignment="1">
      <alignment horizontal="left" vertical="center"/>
    </xf>
    <xf numFmtId="0" fontId="19" fillId="0" borderId="1" xfId="3" applyFont="1" applyFill="1" applyBorder="1" applyAlignment="1">
      <alignment vertical="center" wrapText="1"/>
    </xf>
    <xf numFmtId="0" fontId="17" fillId="2" borderId="1" xfId="3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Protection="1"/>
    <xf numFmtId="165" fontId="6" fillId="14" borderId="1" xfId="0" applyNumberFormat="1" applyFont="1" applyFill="1" applyBorder="1" applyAlignment="1">
      <alignment horizontal="center"/>
    </xf>
    <xf numFmtId="165" fontId="6" fillId="15" borderId="1" xfId="0" applyNumberFormat="1" applyFont="1" applyFill="1" applyBorder="1" applyAlignment="1">
      <alignment horizontal="center"/>
    </xf>
    <xf numFmtId="0" fontId="6" fillId="15" borderId="1" xfId="0" applyNumberFormat="1" applyFont="1" applyFill="1" applyBorder="1" applyAlignment="1">
      <alignment horizontal="center"/>
    </xf>
    <xf numFmtId="165" fontId="6" fillId="14" borderId="1" xfId="0" applyNumberFormat="1" applyFont="1" applyFill="1" applyBorder="1" applyAlignment="1">
      <alignment horizontal="center" vertical="center"/>
    </xf>
    <xf numFmtId="165" fontId="6" fillId="15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 applyProtection="1">
      <alignment vertical="center"/>
      <protection locked="0"/>
    </xf>
    <xf numFmtId="0" fontId="2" fillId="9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12" borderId="1" xfId="0" applyNumberFormat="1" applyFont="1" applyFill="1" applyBorder="1" applyAlignment="1" applyProtection="1">
      <alignment vertical="center"/>
    </xf>
    <xf numFmtId="0" fontId="5" fillId="1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2" fillId="9" borderId="1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29" fillId="0" borderId="1" xfId="0" applyFont="1" applyBorder="1" applyAlignment="1" applyProtection="1">
      <alignment horizontal="center" vertical="center"/>
    </xf>
    <xf numFmtId="9" fontId="0" fillId="0" borderId="1" xfId="2" applyFont="1" applyBorder="1" applyAlignment="1">
      <alignment vertical="center"/>
    </xf>
    <xf numFmtId="168" fontId="0" fillId="13" borderId="1" xfId="1" applyNumberFormat="1" applyFont="1" applyFill="1" applyBorder="1" applyAlignment="1">
      <alignment vertical="center"/>
    </xf>
    <xf numFmtId="168" fontId="0" fillId="0" borderId="1" xfId="1" applyNumberFormat="1" applyFont="1" applyBorder="1" applyAlignment="1">
      <alignment vertical="center"/>
    </xf>
    <xf numFmtId="0" fontId="2" fillId="8" borderId="12" xfId="0" applyNumberFormat="1" applyFont="1" applyFill="1" applyBorder="1" applyAlignment="1" applyProtection="1">
      <alignment horizontal="center" vertical="center" wrapText="1"/>
    </xf>
    <xf numFmtId="0" fontId="2" fillId="10" borderId="2" xfId="0" applyNumberFormat="1" applyFont="1" applyFill="1" applyBorder="1" applyAlignment="1" applyProtection="1">
      <alignment horizontal="center"/>
    </xf>
    <xf numFmtId="0" fontId="2" fillId="9" borderId="0" xfId="0" applyNumberFormat="1" applyFont="1" applyFill="1" applyBorder="1" applyAlignment="1" applyProtection="1">
      <alignment horizontal="center"/>
    </xf>
    <xf numFmtId="0" fontId="2" fillId="8" borderId="0" xfId="0" applyNumberFormat="1" applyFont="1" applyFill="1" applyBorder="1" applyAlignment="1" applyProtection="1">
      <alignment horizontal="center"/>
    </xf>
    <xf numFmtId="0" fontId="32" fillId="9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/>
    </xf>
    <xf numFmtId="0" fontId="2" fillId="9" borderId="1" xfId="0" applyNumberFormat="1" applyFont="1" applyFill="1" applyBorder="1" applyAlignment="1" applyProtection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168" fontId="2" fillId="0" borderId="1" xfId="0" applyNumberFormat="1" applyFont="1" applyBorder="1"/>
    <xf numFmtId="0" fontId="0" fillId="13" borderId="1" xfId="0" applyNumberFormat="1" applyFont="1" applyFill="1" applyBorder="1"/>
    <xf numFmtId="0" fontId="2" fillId="9" borderId="1" xfId="0" applyNumberFormat="1" applyFont="1" applyFill="1" applyBorder="1" applyAlignment="1" applyProtection="1">
      <alignment vertical="center" wrapText="1"/>
    </xf>
    <xf numFmtId="0" fontId="2" fillId="8" borderId="1" xfId="0" applyNumberFormat="1" applyFont="1" applyFill="1" applyBorder="1" applyAlignment="1" applyProtection="1">
      <alignment vertical="center" wrapText="1"/>
    </xf>
    <xf numFmtId="0" fontId="0" fillId="0" borderId="2" xfId="0" applyFont="1" applyBorder="1"/>
    <xf numFmtId="0" fontId="2" fillId="13" borderId="2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2" fillId="3" borderId="0" xfId="0" applyFont="1" applyFill="1" applyBorder="1"/>
    <xf numFmtId="0" fontId="2" fillId="16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 wrapText="1"/>
    </xf>
    <xf numFmtId="10" fontId="0" fillId="3" borderId="1" xfId="0" applyNumberFormat="1" applyFont="1" applyFill="1" applyBorder="1"/>
    <xf numFmtId="168" fontId="0" fillId="3" borderId="0" xfId="0" applyNumberFormat="1" applyFont="1" applyFill="1" applyBorder="1" applyAlignment="1">
      <alignment horizontal="left" vertical="center"/>
    </xf>
    <xf numFmtId="168" fontId="0" fillId="3" borderId="0" xfId="0" applyNumberFormat="1" applyFont="1" applyFill="1" applyBorder="1" applyAlignment="1">
      <alignment horizontal="left"/>
    </xf>
    <xf numFmtId="168" fontId="2" fillId="3" borderId="0" xfId="0" applyNumberFormat="1" applyFont="1" applyFill="1" applyBorder="1" applyAlignment="1">
      <alignment horizontal="left"/>
    </xf>
    <xf numFmtId="0" fontId="2" fillId="9" borderId="1" xfId="0" applyNumberFormat="1" applyFont="1" applyFill="1" applyBorder="1" applyAlignment="1" applyProtection="1">
      <alignment horizontal="center" wrapText="1"/>
    </xf>
    <xf numFmtId="168" fontId="0" fillId="3" borderId="1" xfId="0" applyNumberFormat="1" applyFont="1" applyFill="1" applyBorder="1"/>
    <xf numFmtId="0" fontId="5" fillId="13" borderId="9" xfId="0" applyNumberFormat="1" applyFont="1" applyFill="1" applyBorder="1"/>
    <xf numFmtId="0" fontId="5" fillId="3" borderId="1" xfId="0" applyFont="1" applyFill="1" applyBorder="1"/>
    <xf numFmtId="165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0" xfId="0" applyFont="1" applyFill="1" applyBorder="1"/>
    <xf numFmtId="0" fontId="0" fillId="3" borderId="10" xfId="0" applyFont="1" applyFill="1" applyBorder="1"/>
    <xf numFmtId="167" fontId="0" fillId="3" borderId="1" xfId="0" applyNumberFormat="1" applyFont="1" applyFill="1" applyBorder="1"/>
    <xf numFmtId="0" fontId="5" fillId="3" borderId="9" xfId="0" applyFont="1" applyFill="1" applyBorder="1"/>
    <xf numFmtId="166" fontId="5" fillId="3" borderId="9" xfId="0" applyNumberFormat="1" applyFont="1" applyFill="1" applyBorder="1"/>
    <xf numFmtId="0" fontId="6" fillId="17" borderId="1" xfId="0" applyFont="1" applyFill="1" applyBorder="1" applyAlignment="1">
      <alignment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38" fillId="0" borderId="1" xfId="0" applyFont="1" applyBorder="1" applyAlignment="1">
      <alignment horizontal="left" vertical="center" wrapText="1"/>
    </xf>
    <xf numFmtId="1" fontId="0" fillId="13" borderId="1" xfId="0" applyNumberFormat="1" applyFont="1" applyFill="1" applyBorder="1" applyAlignment="1"/>
    <xf numFmtId="171" fontId="2" fillId="13" borderId="1" xfId="0" applyNumberFormat="1" applyFont="1" applyFill="1" applyBorder="1" applyAlignment="1" applyProtection="1">
      <alignment horizontal="center"/>
    </xf>
    <xf numFmtId="42" fontId="0" fillId="0" borderId="1" xfId="5" applyFont="1" applyBorder="1"/>
    <xf numFmtId="0" fontId="9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right"/>
    </xf>
    <xf numFmtId="0" fontId="23" fillId="3" borderId="1" xfId="0" applyFont="1" applyFill="1" applyBorder="1"/>
    <xf numFmtId="168" fontId="23" fillId="3" borderId="1" xfId="0" applyNumberFormat="1" applyFont="1" applyFill="1" applyBorder="1"/>
    <xf numFmtId="0" fontId="0" fillId="3" borderId="1" xfId="0" applyFill="1" applyBorder="1"/>
    <xf numFmtId="42" fontId="0" fillId="3" borderId="1" xfId="5" applyFont="1" applyFill="1" applyBorder="1"/>
    <xf numFmtId="42" fontId="2" fillId="13" borderId="1" xfId="5" applyFont="1" applyFill="1" applyBorder="1" applyAlignment="1">
      <alignment horizontal="left"/>
    </xf>
    <xf numFmtId="0" fontId="2" fillId="9" borderId="1" xfId="0" applyFont="1" applyFill="1" applyBorder="1" applyAlignment="1" applyProtection="1">
      <alignment horizontal="center"/>
    </xf>
    <xf numFmtId="168" fontId="0" fillId="0" borderId="0" xfId="0" applyNumberFormat="1" applyFont="1"/>
    <xf numFmtId="0" fontId="2" fillId="3" borderId="1" xfId="0" applyNumberFormat="1" applyFont="1" applyFill="1" applyBorder="1" applyAlignment="1" applyProtection="1">
      <alignment vertical="center"/>
    </xf>
    <xf numFmtId="0" fontId="32" fillId="9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/>
    </xf>
    <xf numFmtId="0" fontId="22" fillId="4" borderId="1" xfId="0" applyFont="1" applyFill="1" applyBorder="1" applyAlignment="1" applyProtection="1"/>
    <xf numFmtId="0" fontId="2" fillId="4" borderId="0" xfId="0" applyNumberFormat="1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0" fillId="4" borderId="6" xfId="0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0" fillId="4" borderId="8" xfId="0" applyFont="1" applyFill="1" applyBorder="1" applyAlignment="1" applyProtection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/>
    <xf numFmtId="0" fontId="2" fillId="4" borderId="9" xfId="0" applyFont="1" applyFill="1" applyBorder="1" applyAlignment="1">
      <alignment horizontal="center" vertical="center"/>
    </xf>
    <xf numFmtId="170" fontId="0" fillId="3" borderId="1" xfId="1" applyNumberFormat="1" applyFont="1" applyFill="1" applyBorder="1"/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175" fontId="0" fillId="0" borderId="1" xfId="0" applyNumberFormat="1" applyFont="1" applyBorder="1"/>
    <xf numFmtId="175" fontId="0" fillId="3" borderId="1" xfId="0" applyNumberFormat="1" applyFont="1" applyFill="1" applyBorder="1"/>
    <xf numFmtId="174" fontId="0" fillId="3" borderId="1" xfId="0" applyNumberFormat="1" applyFont="1" applyFill="1" applyBorder="1"/>
    <xf numFmtId="176" fontId="0" fillId="13" borderId="1" xfId="0" applyNumberFormat="1" applyFont="1" applyFill="1" applyBorder="1"/>
    <xf numFmtId="173" fontId="2" fillId="13" borderId="1" xfId="0" applyNumberFormat="1" applyFont="1" applyFill="1" applyBorder="1" applyAlignment="1" applyProtection="1">
      <alignment horizontal="center"/>
    </xf>
    <xf numFmtId="174" fontId="23" fillId="3" borderId="1" xfId="0" applyNumberFormat="1" applyFont="1" applyFill="1" applyBorder="1"/>
    <xf numFmtId="174" fontId="23" fillId="0" borderId="1" xfId="0" applyNumberFormat="1" applyFont="1" applyBorder="1"/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wrapText="1"/>
    </xf>
    <xf numFmtId="0" fontId="6" fillId="18" borderId="9" xfId="0" applyFont="1" applyFill="1" applyBorder="1" applyAlignment="1">
      <alignment vertical="center" wrapText="1"/>
    </xf>
    <xf numFmtId="0" fontId="6" fillId="18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horizontal="center" vertical="center" wrapText="1"/>
    </xf>
    <xf numFmtId="168" fontId="0" fillId="13" borderId="1" xfId="0" applyNumberFormat="1" applyFill="1" applyBorder="1"/>
    <xf numFmtId="168" fontId="2" fillId="13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172" fontId="2" fillId="13" borderId="1" xfId="0" applyNumberFormat="1" applyFont="1" applyFill="1" applyBorder="1" applyAlignment="1">
      <alignment horizontal="center"/>
    </xf>
    <xf numFmtId="0" fontId="0" fillId="11" borderId="1" xfId="0" applyFont="1" applyFill="1" applyBorder="1" applyAlignment="1">
      <alignment horizontal="left" vertical="center"/>
    </xf>
    <xf numFmtId="0" fontId="32" fillId="11" borderId="1" xfId="0" applyFont="1" applyFill="1" applyBorder="1" applyAlignment="1" applyProtection="1">
      <alignment horizontal="left" vertical="center"/>
      <protection locked="0"/>
    </xf>
    <xf numFmtId="0" fontId="32" fillId="11" borderId="4" xfId="0" applyFont="1" applyFill="1" applyBorder="1" applyAlignment="1">
      <alignment horizontal="left" vertical="center"/>
    </xf>
    <xf numFmtId="0" fontId="0" fillId="4" borderId="1" xfId="0" applyFont="1" applyFill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10" xfId="0" applyNumberFormat="1" applyFont="1" applyFill="1" applyBorder="1" applyAlignment="1" applyProtection="1">
      <alignment vertical="center"/>
    </xf>
    <xf numFmtId="0" fontId="2" fillId="8" borderId="1" xfId="0" applyNumberFormat="1" applyFont="1" applyFill="1" applyBorder="1" applyAlignment="1" applyProtection="1">
      <alignment horizontal="left" vertical="center" wrapText="1"/>
    </xf>
    <xf numFmtId="0" fontId="0" fillId="13" borderId="1" xfId="1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14" fillId="11" borderId="2" xfId="3" applyFont="1" applyFill="1" applyBorder="1" applyAlignment="1">
      <alignment horizontal="center" vertical="center"/>
    </xf>
    <xf numFmtId="0" fontId="14" fillId="11" borderId="3" xfId="3" applyFont="1" applyFill="1" applyBorder="1" applyAlignment="1">
      <alignment horizontal="center" vertical="center"/>
    </xf>
    <xf numFmtId="0" fontId="14" fillId="11" borderId="4" xfId="3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9" borderId="1" xfId="3" applyFont="1" applyFill="1" applyBorder="1" applyAlignment="1">
      <alignment horizontal="center" vertical="center"/>
    </xf>
    <xf numFmtId="0" fontId="18" fillId="9" borderId="1" xfId="3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horizontal="center" vertical="center"/>
    </xf>
    <xf numFmtId="0" fontId="18" fillId="8" borderId="1" xfId="3" applyFont="1" applyFill="1" applyBorder="1" applyAlignment="1">
      <alignment horizontal="left" vertical="center"/>
    </xf>
    <xf numFmtId="0" fontId="18" fillId="8" borderId="2" xfId="3" applyFont="1" applyFill="1" applyBorder="1" applyAlignment="1">
      <alignment horizontal="left" vertical="center"/>
    </xf>
    <xf numFmtId="0" fontId="18" fillId="8" borderId="4" xfId="3" applyFont="1" applyFill="1" applyBorder="1" applyAlignment="1">
      <alignment horizontal="left" vertical="center"/>
    </xf>
    <xf numFmtId="0" fontId="18" fillId="8" borderId="1" xfId="3" applyFont="1" applyFill="1" applyBorder="1" applyAlignment="1">
      <alignment vertical="center" wrapText="1"/>
    </xf>
    <xf numFmtId="0" fontId="18" fillId="8" borderId="2" xfId="3" applyFont="1" applyFill="1" applyBorder="1" applyAlignment="1">
      <alignment vertical="center" wrapText="1"/>
    </xf>
    <xf numFmtId="0" fontId="18" fillId="8" borderId="4" xfId="3" applyFont="1" applyFill="1" applyBorder="1" applyAlignment="1">
      <alignment vertical="center" wrapText="1"/>
    </xf>
    <xf numFmtId="0" fontId="19" fillId="0" borderId="2" xfId="3" applyFont="1" applyFill="1" applyBorder="1" applyAlignment="1">
      <alignment horizontal="left" vertical="center" wrapText="1"/>
    </xf>
    <xf numFmtId="0" fontId="19" fillId="0" borderId="3" xfId="3" applyFont="1" applyFill="1" applyBorder="1" applyAlignment="1">
      <alignment horizontal="left" vertical="center" wrapText="1"/>
    </xf>
    <xf numFmtId="0" fontId="19" fillId="0" borderId="4" xfId="3" applyFont="1" applyFill="1" applyBorder="1" applyAlignment="1">
      <alignment horizontal="left" vertical="center" wrapText="1"/>
    </xf>
    <xf numFmtId="0" fontId="2" fillId="8" borderId="2" xfId="0" applyNumberFormat="1" applyFont="1" applyFill="1" applyBorder="1" applyAlignment="1" applyProtection="1">
      <alignment horizontal="center"/>
    </xf>
    <xf numFmtId="0" fontId="2" fillId="8" borderId="3" xfId="0" applyNumberFormat="1" applyFont="1" applyFill="1" applyBorder="1" applyAlignment="1" applyProtection="1">
      <alignment horizontal="center"/>
    </xf>
    <xf numFmtId="0" fontId="2" fillId="8" borderId="4" xfId="0" applyNumberFormat="1" applyFont="1" applyFill="1" applyBorder="1" applyAlignment="1" applyProtection="1">
      <alignment horizontal="center"/>
    </xf>
    <xf numFmtId="0" fontId="2" fillId="9" borderId="2" xfId="0" applyNumberFormat="1" applyFont="1" applyFill="1" applyBorder="1" applyAlignment="1" applyProtection="1">
      <alignment horizontal="center"/>
    </xf>
    <xf numFmtId="0" fontId="2" fillId="9" borderId="3" xfId="0" applyNumberFormat="1" applyFont="1" applyFill="1" applyBorder="1" applyAlignment="1" applyProtection="1">
      <alignment horizontal="center"/>
    </xf>
    <xf numFmtId="0" fontId="2" fillId="9" borderId="4" xfId="0" applyNumberFormat="1" applyFont="1" applyFill="1" applyBorder="1" applyAlignment="1" applyProtection="1">
      <alignment horizontal="center"/>
    </xf>
    <xf numFmtId="0" fontId="2" fillId="8" borderId="1" xfId="0" applyNumberFormat="1" applyFont="1" applyFill="1" applyBorder="1" applyAlignment="1" applyProtection="1">
      <alignment horizontal="center"/>
    </xf>
    <xf numFmtId="0" fontId="2" fillId="8" borderId="1" xfId="0" applyFont="1" applyFill="1" applyBorder="1" applyAlignment="1">
      <alignment horizontal="center"/>
    </xf>
    <xf numFmtId="0" fontId="2" fillId="13" borderId="1" xfId="0" applyNumberFormat="1" applyFont="1" applyFill="1" applyBorder="1" applyAlignment="1" applyProtection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2" fillId="9" borderId="1" xfId="0" applyNumberFormat="1" applyFont="1" applyFill="1" applyBorder="1" applyAlignment="1" applyProtection="1">
      <alignment horizontal="center"/>
    </xf>
    <xf numFmtId="0" fontId="2" fillId="8" borderId="5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11" borderId="1" xfId="0" applyNumberFormat="1" applyFont="1" applyFill="1" applyBorder="1" applyAlignment="1" applyProtection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" fillId="8" borderId="9" xfId="0" applyNumberFormat="1" applyFont="1" applyFill="1" applyBorder="1" applyAlignment="1" applyProtection="1">
      <alignment horizontal="center"/>
    </xf>
    <xf numFmtId="0" fontId="2" fillId="8" borderId="3" xfId="0" applyNumberFormat="1" applyFont="1" applyFill="1" applyBorder="1" applyAlignment="1" applyProtection="1">
      <alignment horizontal="left" vertical="center" wrapText="1"/>
    </xf>
    <xf numFmtId="0" fontId="2" fillId="8" borderId="4" xfId="0" applyNumberFormat="1" applyFont="1" applyFill="1" applyBorder="1" applyAlignment="1" applyProtection="1">
      <alignment horizontal="left" vertical="center" wrapText="1"/>
    </xf>
    <xf numFmtId="0" fontId="2" fillId="8" borderId="3" xfId="0" applyNumberFormat="1" applyFont="1" applyFill="1" applyBorder="1" applyAlignment="1" applyProtection="1">
      <alignment horizontal="left" vertical="center"/>
    </xf>
    <xf numFmtId="0" fontId="2" fillId="8" borderId="4" xfId="0" applyNumberFormat="1" applyFont="1" applyFill="1" applyBorder="1" applyAlignment="1" applyProtection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5" fillId="8" borderId="1" xfId="0" applyNumberFormat="1" applyFont="1" applyFill="1" applyBorder="1" applyAlignment="1" applyProtection="1">
      <alignment horizont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" fillId="8" borderId="1" xfId="0" applyFont="1" applyFill="1" applyBorder="1" applyAlignment="1" applyProtection="1">
      <alignment horizontal="center"/>
    </xf>
    <xf numFmtId="0" fontId="2" fillId="8" borderId="10" xfId="0" applyNumberFormat="1" applyFont="1" applyFill="1" applyBorder="1" applyAlignment="1" applyProtection="1">
      <alignment horizontal="center"/>
    </xf>
    <xf numFmtId="0" fontId="0" fillId="0" borderId="1" xfId="0" applyFont="1" applyBorder="1" applyAlignment="1">
      <alignment horizontal="left"/>
    </xf>
    <xf numFmtId="0" fontId="2" fillId="11" borderId="1" xfId="0" applyFont="1" applyFill="1" applyBorder="1" applyAlignment="1" applyProtection="1">
      <alignment horizontal="center"/>
    </xf>
    <xf numFmtId="0" fontId="2" fillId="11" borderId="2" xfId="0" applyFont="1" applyFill="1" applyBorder="1" applyAlignment="1" applyProtection="1">
      <alignment horizontal="center"/>
    </xf>
    <xf numFmtId="0" fontId="2" fillId="11" borderId="3" xfId="0" applyFont="1" applyFill="1" applyBorder="1" applyAlignment="1" applyProtection="1">
      <alignment horizontal="center"/>
    </xf>
    <xf numFmtId="0" fontId="2" fillId="11" borderId="4" xfId="0" applyFont="1" applyFill="1" applyBorder="1" applyAlignment="1" applyProtection="1">
      <alignment horizontal="center"/>
    </xf>
    <xf numFmtId="0" fontId="12" fillId="2" borderId="2" xfId="0" applyFont="1" applyFill="1" applyBorder="1" applyAlignment="1" applyProtection="1">
      <alignment horizontal="left" wrapText="1"/>
    </xf>
    <xf numFmtId="0" fontId="12" fillId="2" borderId="3" xfId="0" applyFont="1" applyFill="1" applyBorder="1" applyAlignment="1" applyProtection="1">
      <alignment horizontal="left" wrapText="1"/>
    </xf>
    <xf numFmtId="0" fontId="12" fillId="2" borderId="4" xfId="0" applyFont="1" applyFill="1" applyBorder="1" applyAlignment="1" applyProtection="1">
      <alignment horizontal="left" wrapText="1"/>
    </xf>
    <xf numFmtId="0" fontId="2" fillId="8" borderId="1" xfId="0" applyNumberFormat="1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justify" vertical="center" wrapText="1"/>
    </xf>
    <xf numFmtId="0" fontId="4" fillId="0" borderId="6" xfId="0" applyFont="1" applyBorder="1" applyAlignment="1" applyProtection="1">
      <alignment horizontal="justify" vertical="center" wrapText="1"/>
    </xf>
    <xf numFmtId="0" fontId="4" fillId="0" borderId="12" xfId="0" applyFont="1" applyBorder="1" applyAlignment="1" applyProtection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5" fillId="0" borderId="1" xfId="4" applyBorder="1" applyAlignment="1">
      <alignment horizontal="left"/>
    </xf>
    <xf numFmtId="0" fontId="0" fillId="3" borderId="0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center"/>
    </xf>
    <xf numFmtId="0" fontId="2" fillId="8" borderId="5" xfId="0" applyNumberFormat="1" applyFont="1" applyFill="1" applyBorder="1" applyAlignment="1" applyProtection="1">
      <alignment horizontal="center"/>
    </xf>
    <xf numFmtId="0" fontId="2" fillId="8" borderId="6" xfId="0" applyNumberFormat="1" applyFont="1" applyFill="1" applyBorder="1" applyAlignment="1" applyProtection="1">
      <alignment horizontal="center"/>
    </xf>
    <xf numFmtId="0" fontId="2" fillId="8" borderId="12" xfId="0" applyNumberFormat="1" applyFont="1" applyFill="1" applyBorder="1" applyAlignment="1" applyProtection="1">
      <alignment horizontal="center"/>
    </xf>
    <xf numFmtId="0" fontId="30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2" fillId="8" borderId="9" xfId="0" applyNumberFormat="1" applyFont="1" applyFill="1" applyBorder="1" applyAlignment="1" applyProtection="1">
      <alignment horizontal="left" vertical="center"/>
    </xf>
    <xf numFmtId="0" fontId="2" fillId="8" borderId="10" xfId="0" applyNumberFormat="1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justify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2" fillId="8" borderId="1" xfId="0" applyNumberFormat="1" applyFont="1" applyFill="1" applyBorder="1" applyAlignment="1" applyProtection="1">
      <alignment horizontal="left" vertical="center" wrapText="1"/>
    </xf>
    <xf numFmtId="0" fontId="2" fillId="8" borderId="1" xfId="0" applyNumberFormat="1" applyFont="1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>
      <alignment horizontal="left"/>
    </xf>
    <xf numFmtId="0" fontId="4" fillId="0" borderId="5" xfId="0" applyFont="1" applyBorder="1" applyAlignment="1" applyProtection="1">
      <alignment horizontal="justify" vertical="justify" wrapText="1"/>
    </xf>
    <xf numFmtId="0" fontId="4" fillId="0" borderId="6" xfId="0" applyFont="1" applyBorder="1" applyAlignment="1" applyProtection="1">
      <alignment horizontal="justify" vertical="justify" wrapText="1"/>
    </xf>
    <xf numFmtId="0" fontId="4" fillId="0" borderId="12" xfId="0" applyFont="1" applyBorder="1" applyAlignment="1" applyProtection="1">
      <alignment horizontal="justify" vertical="justify" wrapText="1"/>
    </xf>
    <xf numFmtId="0" fontId="0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17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32" fillId="0" borderId="2" xfId="0" applyFont="1" applyBorder="1" applyAlignment="1">
      <alignment horizontal="center"/>
    </xf>
    <xf numFmtId="0" fontId="2" fillId="9" borderId="9" xfId="0" applyNumberFormat="1" applyFont="1" applyFill="1" applyBorder="1" applyAlignment="1" applyProtection="1">
      <alignment horizont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2" fillId="9" borderId="9" xfId="0" applyNumberFormat="1" applyFont="1" applyFill="1" applyBorder="1" applyAlignment="1" applyProtection="1">
      <alignment horizontal="left" vertical="center"/>
    </xf>
    <xf numFmtId="0" fontId="2" fillId="9" borderId="10" xfId="0" applyNumberFormat="1" applyFont="1" applyFill="1" applyBorder="1" applyAlignment="1" applyProtection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4" borderId="1" xfId="0" applyNumberFormat="1" applyFont="1" applyFill="1" applyBorder="1" applyAlignment="1" applyProtection="1">
      <alignment horizontal="left" vertical="center"/>
      <protection locked="0"/>
    </xf>
    <xf numFmtId="0" fontId="2" fillId="10" borderId="1" xfId="0" applyNumberFormat="1" applyFont="1" applyFill="1" applyBorder="1" applyAlignment="1" applyProtection="1">
      <alignment horizontal="center"/>
    </xf>
    <xf numFmtId="0" fontId="2" fillId="10" borderId="1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>
      <alignment horizontal="left" vertical="center"/>
    </xf>
    <xf numFmtId="0" fontId="35" fillId="4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9" borderId="1" xfId="0" applyNumberFormat="1" applyFont="1" applyFill="1" applyBorder="1" applyAlignment="1" applyProtection="1">
      <alignment horizontal="left" vertical="center"/>
    </xf>
    <xf numFmtId="0" fontId="22" fillId="0" borderId="1" xfId="0" applyFont="1" applyBorder="1" applyAlignment="1" applyProtection="1"/>
    <xf numFmtId="0" fontId="2" fillId="9" borderId="1" xfId="0" applyFont="1" applyFill="1" applyBorder="1" applyAlignment="1" applyProtection="1">
      <alignment horizontal="center"/>
    </xf>
    <xf numFmtId="0" fontId="2" fillId="9" borderId="1" xfId="0" applyNumberFormat="1" applyFont="1" applyFill="1" applyBorder="1" applyAlignment="1" applyProtection="1">
      <alignment horizontal="left"/>
    </xf>
    <xf numFmtId="0" fontId="2" fillId="9" borderId="10" xfId="0" applyNumberFormat="1" applyFont="1" applyFill="1" applyBorder="1" applyAlignment="1" applyProtection="1">
      <alignment horizontal="left"/>
    </xf>
    <xf numFmtId="0" fontId="2" fillId="9" borderId="2" xfId="0" applyFont="1" applyFill="1" applyBorder="1" applyAlignment="1" applyProtection="1">
      <alignment horizontal="left"/>
    </xf>
    <xf numFmtId="0" fontId="2" fillId="9" borderId="3" xfId="0" applyFont="1" applyFill="1" applyBorder="1" applyAlignment="1" applyProtection="1">
      <alignment horizontal="left"/>
    </xf>
    <xf numFmtId="0" fontId="2" fillId="9" borderId="4" xfId="0" applyFont="1" applyFill="1" applyBorder="1" applyAlignment="1" applyProtection="1">
      <alignment horizontal="left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2" fillId="0" borderId="1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 vertical="center" wrapText="1"/>
    </xf>
    <xf numFmtId="0" fontId="2" fillId="9" borderId="12" xfId="0" applyNumberFormat="1" applyFont="1" applyFill="1" applyBorder="1" applyAlignment="1" applyProtection="1">
      <alignment horizontal="left" vertical="center"/>
    </xf>
    <xf numFmtId="0" fontId="2" fillId="9" borderId="13" xfId="0" applyNumberFormat="1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0" fillId="2" borderId="14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15" xfId="0" applyFont="1" applyFill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0" fillId="2" borderId="13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0" fillId="0" borderId="5" xfId="0" applyFont="1" applyBorder="1" applyAlignment="1">
      <alignment horizontal="left" wrapText="1"/>
    </xf>
    <xf numFmtId="0" fontId="0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6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2" fillId="9" borderId="6" xfId="0" applyNumberFormat="1" applyFont="1" applyFill="1" applyBorder="1" applyAlignment="1" applyProtection="1">
      <alignment horizontal="left" vertical="center" wrapText="1"/>
    </xf>
    <xf numFmtId="0" fontId="2" fillId="9" borderId="12" xfId="0" applyNumberFormat="1" applyFont="1" applyFill="1" applyBorder="1" applyAlignment="1" applyProtection="1">
      <alignment horizontal="left" vertical="center" wrapText="1"/>
    </xf>
    <xf numFmtId="0" fontId="2" fillId="9" borderId="8" xfId="0" applyNumberFormat="1" applyFont="1" applyFill="1" applyBorder="1" applyAlignment="1" applyProtection="1">
      <alignment horizontal="left" vertical="center" wrapText="1"/>
    </xf>
    <xf numFmtId="0" fontId="2" fillId="9" borderId="13" xfId="0" applyNumberFormat="1" applyFont="1" applyFill="1" applyBorder="1" applyAlignment="1" applyProtection="1">
      <alignment horizontal="left" vertical="center" wrapText="1"/>
    </xf>
    <xf numFmtId="0" fontId="2" fillId="9" borderId="6" xfId="0" applyNumberFormat="1" applyFont="1" applyFill="1" applyBorder="1" applyAlignment="1" applyProtection="1">
      <alignment horizontal="left" vertical="center"/>
    </xf>
    <xf numFmtId="0" fontId="2" fillId="9" borderId="8" xfId="0" applyNumberFormat="1" applyFont="1" applyFill="1" applyBorder="1" applyAlignment="1" applyProtection="1">
      <alignment horizontal="left" vertical="center"/>
    </xf>
    <xf numFmtId="0" fontId="26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3" borderId="1" xfId="0" applyNumberFormat="1" applyFont="1" applyFill="1" applyBorder="1" applyAlignment="1" applyProtection="1">
      <alignment horizontal="center"/>
    </xf>
  </cellXfs>
  <cellStyles count="6">
    <cellStyle name="Hipervínculo" xfId="4" builtinId="8"/>
    <cellStyle name="Moneda" xfId="1" builtinId="4"/>
    <cellStyle name="Moneda [0]" xfId="5" builtinId="7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colors>
    <mruColors>
      <color rgb="FFFFCCFF"/>
      <color rgb="FFFF9999"/>
      <color rgb="FFFF66CC"/>
      <color rgb="FF1C561F"/>
      <color rgb="FF99FFCC"/>
      <color rgb="FFCCFFCC"/>
      <color rgb="FFD0BEDA"/>
      <color rgb="FFCFBADE"/>
      <color rgb="FFF0FA90"/>
      <color rgb="FFC3B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76200</xdr:rowOff>
    </xdr:to>
    <xdr:pic>
      <xdr:nvPicPr>
        <xdr:cNvPr id="2" name="Picture 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13728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76200</xdr:colOff>
      <xdr:row>34</xdr:row>
      <xdr:rowOff>133350</xdr:rowOff>
    </xdr:to>
    <xdr:pic>
      <xdr:nvPicPr>
        <xdr:cNvPr id="3" name="Picture 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35636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76200</xdr:colOff>
      <xdr:row>34</xdr:row>
      <xdr:rowOff>66675</xdr:rowOff>
    </xdr:to>
    <xdr:pic>
      <xdr:nvPicPr>
        <xdr:cNvPr id="4" name="Picture 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35636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5" name="Picture 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6" name="Picture 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7" name="Picture 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8" name="Picture 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9" name="Picture 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0" name="Picture 1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1" name="Picture 1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2" name="Picture 1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3" name="Picture 1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4" name="Picture 1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5" name="Picture 1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6" name="Picture 1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7" name="Picture 1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8" name="Picture 1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9" name="Picture 1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66675</xdr:rowOff>
    </xdr:to>
    <xdr:pic>
      <xdr:nvPicPr>
        <xdr:cNvPr id="20" name="Picture 2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1" name="Picture 2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2" name="Picture 2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3" name="Picture 2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4" name="Picture 2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5" name="Picture 2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6" name="Picture 2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7" name="Picture 2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66675</xdr:rowOff>
    </xdr:to>
    <xdr:pic>
      <xdr:nvPicPr>
        <xdr:cNvPr id="28" name="Picture 2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9" name="Picture 2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30" name="Picture 3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31" name="Picture 3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32" name="Picture 3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33" name="Picture 3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34" name="Picture 3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6</xdr:row>
      <xdr:rowOff>0</xdr:rowOff>
    </xdr:from>
    <xdr:to>
      <xdr:col>3</xdr:col>
      <xdr:colOff>4638675</xdr:colOff>
      <xdr:row>7</xdr:row>
      <xdr:rowOff>247650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609600"/>
          <a:ext cx="17430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6</xdr:row>
      <xdr:rowOff>0</xdr:rowOff>
    </xdr:from>
    <xdr:to>
      <xdr:col>3</xdr:col>
      <xdr:colOff>6534150</xdr:colOff>
      <xdr:row>9</xdr:row>
      <xdr:rowOff>2381</xdr:rowOff>
    </xdr:to>
    <xdr:pic>
      <xdr:nvPicPr>
        <xdr:cNvPr id="38" name="Picture 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447675"/>
          <a:ext cx="6096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133350</xdr:rowOff>
    </xdr:to>
    <xdr:pic>
      <xdr:nvPicPr>
        <xdr:cNvPr id="39" name="Picture 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2880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66675</xdr:rowOff>
    </xdr:to>
    <xdr:pic>
      <xdr:nvPicPr>
        <xdr:cNvPr id="40" name="Picture 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2880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47" name="Picture 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27457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133350</xdr:rowOff>
    </xdr:to>
    <xdr:pic>
      <xdr:nvPicPr>
        <xdr:cNvPr id="48" name="Picture 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493645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49" name="Picture 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49364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0" name="Picture 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1" name="Picture 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52" name="Picture 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3" name="Picture 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54" name="Picture 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55" name="Picture 1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6" name="Picture 1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7" name="Picture 1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8" name="Picture 1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9" name="Picture 1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0" name="Picture 1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1" name="Picture 1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2" name="Picture 1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3" name="Picture 1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4" name="Picture 1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65" name="Picture 2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6" name="Picture 2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7" name="Picture 2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8" name="Picture 2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9" name="Picture 2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0" name="Picture 2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1" name="Picture 2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2" name="Picture 2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73" name="Picture 2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74" name="Picture 2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75" name="Picture 3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6" name="Picture 3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7" name="Picture 3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8" name="Picture 3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79" name="Picture 3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7</xdr:row>
      <xdr:rowOff>0</xdr:rowOff>
    </xdr:from>
    <xdr:to>
      <xdr:col>3</xdr:col>
      <xdr:colOff>4638675</xdr:colOff>
      <xdr:row>9</xdr:row>
      <xdr:rowOff>100013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161925"/>
          <a:ext cx="0" cy="54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7</xdr:row>
      <xdr:rowOff>0</xdr:rowOff>
    </xdr:from>
    <xdr:to>
      <xdr:col>3</xdr:col>
      <xdr:colOff>6534150</xdr:colOff>
      <xdr:row>9</xdr:row>
      <xdr:rowOff>202407</xdr:rowOff>
    </xdr:to>
    <xdr:pic>
      <xdr:nvPicPr>
        <xdr:cNvPr id="81" name="Picture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61925"/>
          <a:ext cx="0" cy="745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133350</xdr:rowOff>
    </xdr:to>
    <xdr:pic>
      <xdr:nvPicPr>
        <xdr:cNvPr id="82" name="Picture 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12745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83" name="Picture 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1274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5471413</xdr:colOff>
      <xdr:row>7</xdr:row>
      <xdr:rowOff>0</xdr:rowOff>
    </xdr:from>
    <xdr:to>
      <xdr:col>3</xdr:col>
      <xdr:colOff>5475476</xdr:colOff>
      <xdr:row>9</xdr:row>
      <xdr:rowOff>135732</xdr:rowOff>
    </xdr:to>
    <xdr:pic>
      <xdr:nvPicPr>
        <xdr:cNvPr id="84" name="Picture 6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090663" y="161925"/>
          <a:ext cx="4063" cy="67865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4638675</xdr:colOff>
      <xdr:row>13</xdr:row>
      <xdr:rowOff>0</xdr:rowOff>
    </xdr:from>
    <xdr:to>
      <xdr:col>3</xdr:col>
      <xdr:colOff>4638675</xdr:colOff>
      <xdr:row>14</xdr:row>
      <xdr:rowOff>247650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9363" y="1833563"/>
          <a:ext cx="0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13</xdr:row>
      <xdr:rowOff>0</xdr:rowOff>
    </xdr:from>
    <xdr:to>
      <xdr:col>3</xdr:col>
      <xdr:colOff>6534150</xdr:colOff>
      <xdr:row>15</xdr:row>
      <xdr:rowOff>323850</xdr:rowOff>
    </xdr:to>
    <xdr:pic>
      <xdr:nvPicPr>
        <xdr:cNvPr id="86" name="Picture 8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1833563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13</xdr:row>
      <xdr:rowOff>0</xdr:rowOff>
    </xdr:from>
    <xdr:to>
      <xdr:col>3</xdr:col>
      <xdr:colOff>4638675</xdr:colOff>
      <xdr:row>14</xdr:row>
      <xdr:rowOff>247650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9363" y="1833563"/>
          <a:ext cx="0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13</xdr:row>
      <xdr:rowOff>0</xdr:rowOff>
    </xdr:from>
    <xdr:to>
      <xdr:col>3</xdr:col>
      <xdr:colOff>6534150</xdr:colOff>
      <xdr:row>15</xdr:row>
      <xdr:rowOff>323850</xdr:rowOff>
    </xdr:to>
    <xdr:pic>
      <xdr:nvPicPr>
        <xdr:cNvPr id="88" name="Picture 8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1833563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13</xdr:row>
      <xdr:rowOff>0</xdr:rowOff>
    </xdr:from>
    <xdr:to>
      <xdr:col>3</xdr:col>
      <xdr:colOff>4638675</xdr:colOff>
      <xdr:row>14</xdr:row>
      <xdr:rowOff>247650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9363" y="4214813"/>
          <a:ext cx="0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13</xdr:row>
      <xdr:rowOff>0</xdr:rowOff>
    </xdr:from>
    <xdr:to>
      <xdr:col>3</xdr:col>
      <xdr:colOff>6534150</xdr:colOff>
      <xdr:row>15</xdr:row>
      <xdr:rowOff>323850</xdr:rowOff>
    </xdr:to>
    <xdr:pic>
      <xdr:nvPicPr>
        <xdr:cNvPr id="90" name="Picture 8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4214813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3" name="Picture 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4" name="Picture 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95" name="Picture 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6" name="Picture 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97" name="Picture 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98" name="Picture 1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9" name="Picture 1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0" name="Picture 1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1" name="Picture 1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2" name="Picture 1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3" name="Picture 1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4" name="Picture 1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5" name="Picture 1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6" name="Picture 1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7" name="Picture 1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66675"/>
    <xdr:pic>
      <xdr:nvPicPr>
        <xdr:cNvPr id="108" name="Picture 2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9" name="Picture 2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0" name="Picture 2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1" name="Picture 2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2" name="Picture 2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3" name="Picture 2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4" name="Picture 2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5" name="Picture 2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66675"/>
    <xdr:pic>
      <xdr:nvPicPr>
        <xdr:cNvPr id="116" name="Picture 2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7" name="Picture 2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8" name="Picture 3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9" name="Picture 3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20" name="Picture 3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21" name="Picture 3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22" name="Picture 3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</xdr:colOff>
      <xdr:row>0</xdr:row>
      <xdr:rowOff>0</xdr:rowOff>
    </xdr:from>
    <xdr:to>
      <xdr:col>4</xdr:col>
      <xdr:colOff>35720</xdr:colOff>
      <xdr:row>0</xdr:row>
      <xdr:rowOff>2814610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310812" cy="2814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0</xdr:row>
      <xdr:rowOff>0</xdr:rowOff>
    </xdr:from>
    <xdr:to>
      <xdr:col>7</xdr:col>
      <xdr:colOff>549088</xdr:colOff>
      <xdr:row>0</xdr:row>
      <xdr:rowOff>2801994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0"/>
          <a:ext cx="10264588" cy="2801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416719</xdr:colOff>
      <xdr:row>0</xdr:row>
      <xdr:rowOff>3250128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06250" cy="3250128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ujo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Flujo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ujo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I63"/>
  <sheetViews>
    <sheetView showGridLines="0" tabSelected="1" topLeftCell="B1" zoomScale="120" zoomScaleNormal="120" workbookViewId="0">
      <selection activeCell="B7" sqref="B7:D7"/>
    </sheetView>
  </sheetViews>
  <sheetFormatPr baseColWidth="10" defaultRowHeight="12.75"/>
  <cols>
    <col min="1" max="1" width="1.5" style="52" customWidth="1"/>
    <col min="2" max="2" width="17.25" style="52" customWidth="1"/>
    <col min="3" max="3" width="22.375" style="52" customWidth="1"/>
    <col min="4" max="4" width="95.25" style="52" customWidth="1"/>
    <col min="5" max="251" width="11" style="52"/>
    <col min="252" max="252" width="11.25" style="52" customWidth="1"/>
    <col min="253" max="253" width="94.875" style="52" customWidth="1"/>
    <col min="254" max="507" width="11" style="52"/>
    <col min="508" max="508" width="11.25" style="52" customWidth="1"/>
    <col min="509" max="509" width="94.875" style="52" customWidth="1"/>
    <col min="510" max="763" width="11" style="52"/>
    <col min="764" max="764" width="11.25" style="52" customWidth="1"/>
    <col min="765" max="765" width="94.875" style="52" customWidth="1"/>
    <col min="766" max="1019" width="11" style="52"/>
    <col min="1020" max="1020" width="11.25" style="52" customWidth="1"/>
    <col min="1021" max="1021" width="94.875" style="52" customWidth="1"/>
    <col min="1022" max="1275" width="11" style="52"/>
    <col min="1276" max="1276" width="11.25" style="52" customWidth="1"/>
    <col min="1277" max="1277" width="94.875" style="52" customWidth="1"/>
    <col min="1278" max="1531" width="11" style="52"/>
    <col min="1532" max="1532" width="11.25" style="52" customWidth="1"/>
    <col min="1533" max="1533" width="94.875" style="52" customWidth="1"/>
    <col min="1534" max="1787" width="11" style="52"/>
    <col min="1788" max="1788" width="11.25" style="52" customWidth="1"/>
    <col min="1789" max="1789" width="94.875" style="52" customWidth="1"/>
    <col min="1790" max="2043" width="11" style="52"/>
    <col min="2044" max="2044" width="11.25" style="52" customWidth="1"/>
    <col min="2045" max="2045" width="94.875" style="52" customWidth="1"/>
    <col min="2046" max="2299" width="11" style="52"/>
    <col min="2300" max="2300" width="11.25" style="52" customWidth="1"/>
    <col min="2301" max="2301" width="94.875" style="52" customWidth="1"/>
    <col min="2302" max="2555" width="11" style="52"/>
    <col min="2556" max="2556" width="11.25" style="52" customWidth="1"/>
    <col min="2557" max="2557" width="94.875" style="52" customWidth="1"/>
    <col min="2558" max="2811" width="11" style="52"/>
    <col min="2812" max="2812" width="11.25" style="52" customWidth="1"/>
    <col min="2813" max="2813" width="94.875" style="52" customWidth="1"/>
    <col min="2814" max="3067" width="11" style="52"/>
    <col min="3068" max="3068" width="11.25" style="52" customWidth="1"/>
    <col min="3069" max="3069" width="94.875" style="52" customWidth="1"/>
    <col min="3070" max="3323" width="11" style="52"/>
    <col min="3324" max="3324" width="11.25" style="52" customWidth="1"/>
    <col min="3325" max="3325" width="94.875" style="52" customWidth="1"/>
    <col min="3326" max="3579" width="11" style="52"/>
    <col min="3580" max="3580" width="11.25" style="52" customWidth="1"/>
    <col min="3581" max="3581" width="94.875" style="52" customWidth="1"/>
    <col min="3582" max="3835" width="11" style="52"/>
    <col min="3836" max="3836" width="11.25" style="52" customWidth="1"/>
    <col min="3837" max="3837" width="94.875" style="52" customWidth="1"/>
    <col min="3838" max="4091" width="11" style="52"/>
    <col min="4092" max="4092" width="11.25" style="52" customWidth="1"/>
    <col min="4093" max="4093" width="94.875" style="52" customWidth="1"/>
    <col min="4094" max="4347" width="11" style="52"/>
    <col min="4348" max="4348" width="11.25" style="52" customWidth="1"/>
    <col min="4349" max="4349" width="94.875" style="52" customWidth="1"/>
    <col min="4350" max="4603" width="11" style="52"/>
    <col min="4604" max="4604" width="11.25" style="52" customWidth="1"/>
    <col min="4605" max="4605" width="94.875" style="52" customWidth="1"/>
    <col min="4606" max="4859" width="11" style="52"/>
    <col min="4860" max="4860" width="11.25" style="52" customWidth="1"/>
    <col min="4861" max="4861" width="94.875" style="52" customWidth="1"/>
    <col min="4862" max="5115" width="11" style="52"/>
    <col min="5116" max="5116" width="11.25" style="52" customWidth="1"/>
    <col min="5117" max="5117" width="94.875" style="52" customWidth="1"/>
    <col min="5118" max="5371" width="11" style="52"/>
    <col min="5372" max="5372" width="11.25" style="52" customWidth="1"/>
    <col min="5373" max="5373" width="94.875" style="52" customWidth="1"/>
    <col min="5374" max="5627" width="11" style="52"/>
    <col min="5628" max="5628" width="11.25" style="52" customWidth="1"/>
    <col min="5629" max="5629" width="94.875" style="52" customWidth="1"/>
    <col min="5630" max="5883" width="11" style="52"/>
    <col min="5884" max="5884" width="11.25" style="52" customWidth="1"/>
    <col min="5885" max="5885" width="94.875" style="52" customWidth="1"/>
    <col min="5886" max="6139" width="11" style="52"/>
    <col min="6140" max="6140" width="11.25" style="52" customWidth="1"/>
    <col min="6141" max="6141" width="94.875" style="52" customWidth="1"/>
    <col min="6142" max="6395" width="11" style="52"/>
    <col min="6396" max="6396" width="11.25" style="52" customWidth="1"/>
    <col min="6397" max="6397" width="94.875" style="52" customWidth="1"/>
    <col min="6398" max="6651" width="11" style="52"/>
    <col min="6652" max="6652" width="11.25" style="52" customWidth="1"/>
    <col min="6653" max="6653" width="94.875" style="52" customWidth="1"/>
    <col min="6654" max="6907" width="11" style="52"/>
    <col min="6908" max="6908" width="11.25" style="52" customWidth="1"/>
    <col min="6909" max="6909" width="94.875" style="52" customWidth="1"/>
    <col min="6910" max="7163" width="11" style="52"/>
    <col min="7164" max="7164" width="11.25" style="52" customWidth="1"/>
    <col min="7165" max="7165" width="94.875" style="52" customWidth="1"/>
    <col min="7166" max="7419" width="11" style="52"/>
    <col min="7420" max="7420" width="11.25" style="52" customWidth="1"/>
    <col min="7421" max="7421" width="94.875" style="52" customWidth="1"/>
    <col min="7422" max="7675" width="11" style="52"/>
    <col min="7676" max="7676" width="11.25" style="52" customWidth="1"/>
    <col min="7677" max="7677" width="94.875" style="52" customWidth="1"/>
    <col min="7678" max="7931" width="11" style="52"/>
    <col min="7932" max="7932" width="11.25" style="52" customWidth="1"/>
    <col min="7933" max="7933" width="94.875" style="52" customWidth="1"/>
    <col min="7934" max="8187" width="11" style="52"/>
    <col min="8188" max="8188" width="11.25" style="52" customWidth="1"/>
    <col min="8189" max="8189" width="94.875" style="52" customWidth="1"/>
    <col min="8190" max="8443" width="11" style="52"/>
    <col min="8444" max="8444" width="11.25" style="52" customWidth="1"/>
    <col min="8445" max="8445" width="94.875" style="52" customWidth="1"/>
    <col min="8446" max="8699" width="11" style="52"/>
    <col min="8700" max="8700" width="11.25" style="52" customWidth="1"/>
    <col min="8701" max="8701" width="94.875" style="52" customWidth="1"/>
    <col min="8702" max="8955" width="11" style="52"/>
    <col min="8956" max="8956" width="11.25" style="52" customWidth="1"/>
    <col min="8957" max="8957" width="94.875" style="52" customWidth="1"/>
    <col min="8958" max="9211" width="11" style="52"/>
    <col min="9212" max="9212" width="11.25" style="52" customWidth="1"/>
    <col min="9213" max="9213" width="94.875" style="52" customWidth="1"/>
    <col min="9214" max="9467" width="11" style="52"/>
    <col min="9468" max="9468" width="11.25" style="52" customWidth="1"/>
    <col min="9469" max="9469" width="94.875" style="52" customWidth="1"/>
    <col min="9470" max="9723" width="11" style="52"/>
    <col min="9724" max="9724" width="11.25" style="52" customWidth="1"/>
    <col min="9725" max="9725" width="94.875" style="52" customWidth="1"/>
    <col min="9726" max="9979" width="11" style="52"/>
    <col min="9980" max="9980" width="11.25" style="52" customWidth="1"/>
    <col min="9981" max="9981" width="94.875" style="52" customWidth="1"/>
    <col min="9982" max="10235" width="11" style="52"/>
    <col min="10236" max="10236" width="11.25" style="52" customWidth="1"/>
    <col min="10237" max="10237" width="94.875" style="52" customWidth="1"/>
    <col min="10238" max="10491" width="11" style="52"/>
    <col min="10492" max="10492" width="11.25" style="52" customWidth="1"/>
    <col min="10493" max="10493" width="94.875" style="52" customWidth="1"/>
    <col min="10494" max="10747" width="11" style="52"/>
    <col min="10748" max="10748" width="11.25" style="52" customWidth="1"/>
    <col min="10749" max="10749" width="94.875" style="52" customWidth="1"/>
    <col min="10750" max="11003" width="11" style="52"/>
    <col min="11004" max="11004" width="11.25" style="52" customWidth="1"/>
    <col min="11005" max="11005" width="94.875" style="52" customWidth="1"/>
    <col min="11006" max="11259" width="11" style="52"/>
    <col min="11260" max="11260" width="11.25" style="52" customWidth="1"/>
    <col min="11261" max="11261" width="94.875" style="52" customWidth="1"/>
    <col min="11262" max="11515" width="11" style="52"/>
    <col min="11516" max="11516" width="11.25" style="52" customWidth="1"/>
    <col min="11517" max="11517" width="94.875" style="52" customWidth="1"/>
    <col min="11518" max="11771" width="11" style="52"/>
    <col min="11772" max="11772" width="11.25" style="52" customWidth="1"/>
    <col min="11773" max="11773" width="94.875" style="52" customWidth="1"/>
    <col min="11774" max="12027" width="11" style="52"/>
    <col min="12028" max="12028" width="11.25" style="52" customWidth="1"/>
    <col min="12029" max="12029" width="94.875" style="52" customWidth="1"/>
    <col min="12030" max="12283" width="11" style="52"/>
    <col min="12284" max="12284" width="11.25" style="52" customWidth="1"/>
    <col min="12285" max="12285" width="94.875" style="52" customWidth="1"/>
    <col min="12286" max="12539" width="11" style="52"/>
    <col min="12540" max="12540" width="11.25" style="52" customWidth="1"/>
    <col min="12541" max="12541" width="94.875" style="52" customWidth="1"/>
    <col min="12542" max="12795" width="11" style="52"/>
    <col min="12796" max="12796" width="11.25" style="52" customWidth="1"/>
    <col min="12797" max="12797" width="94.875" style="52" customWidth="1"/>
    <col min="12798" max="13051" width="11" style="52"/>
    <col min="13052" max="13052" width="11.25" style="52" customWidth="1"/>
    <col min="13053" max="13053" width="94.875" style="52" customWidth="1"/>
    <col min="13054" max="13307" width="11" style="52"/>
    <col min="13308" max="13308" width="11.25" style="52" customWidth="1"/>
    <col min="13309" max="13309" width="94.875" style="52" customWidth="1"/>
    <col min="13310" max="13563" width="11" style="52"/>
    <col min="13564" max="13564" width="11.25" style="52" customWidth="1"/>
    <col min="13565" max="13565" width="94.875" style="52" customWidth="1"/>
    <col min="13566" max="13819" width="11" style="52"/>
    <col min="13820" max="13820" width="11.25" style="52" customWidth="1"/>
    <col min="13821" max="13821" width="94.875" style="52" customWidth="1"/>
    <col min="13822" max="14075" width="11" style="52"/>
    <col min="14076" max="14076" width="11.25" style="52" customWidth="1"/>
    <col min="14077" max="14077" width="94.875" style="52" customWidth="1"/>
    <col min="14078" max="14331" width="11" style="52"/>
    <col min="14332" max="14332" width="11.25" style="52" customWidth="1"/>
    <col min="14333" max="14333" width="94.875" style="52" customWidth="1"/>
    <col min="14334" max="14587" width="11" style="52"/>
    <col min="14588" max="14588" width="11.25" style="52" customWidth="1"/>
    <col min="14589" max="14589" width="94.875" style="52" customWidth="1"/>
    <col min="14590" max="14843" width="11" style="52"/>
    <col min="14844" max="14844" width="11.25" style="52" customWidth="1"/>
    <col min="14845" max="14845" width="94.875" style="52" customWidth="1"/>
    <col min="14846" max="15099" width="11" style="52"/>
    <col min="15100" max="15100" width="11.25" style="52" customWidth="1"/>
    <col min="15101" max="15101" width="94.875" style="52" customWidth="1"/>
    <col min="15102" max="15355" width="11" style="52"/>
    <col min="15356" max="15356" width="11.25" style="52" customWidth="1"/>
    <col min="15357" max="15357" width="94.875" style="52" customWidth="1"/>
    <col min="15358" max="15611" width="11" style="52"/>
    <col min="15612" max="15612" width="11.25" style="52" customWidth="1"/>
    <col min="15613" max="15613" width="94.875" style="52" customWidth="1"/>
    <col min="15614" max="15867" width="11" style="52"/>
    <col min="15868" max="15868" width="11.25" style="52" customWidth="1"/>
    <col min="15869" max="15869" width="94.875" style="52" customWidth="1"/>
    <col min="15870" max="16123" width="11" style="52"/>
    <col min="16124" max="16124" width="11.25" style="52" customWidth="1"/>
    <col min="16125" max="16125" width="94.875" style="52" customWidth="1"/>
    <col min="16126" max="16384" width="11" style="52"/>
  </cols>
  <sheetData>
    <row r="1" spans="2:9" s="50" customFormat="1" ht="225" customHeight="1">
      <c r="B1" s="49"/>
      <c r="C1" s="49"/>
      <c r="D1" s="49"/>
      <c r="E1" s="49"/>
      <c r="F1" s="51"/>
      <c r="G1" s="51"/>
      <c r="H1" s="51"/>
      <c r="I1" s="51"/>
    </row>
    <row r="2" spans="2:9" s="98" customFormat="1" ht="21">
      <c r="B2" s="235" t="s">
        <v>98</v>
      </c>
      <c r="C2" s="235"/>
      <c r="D2" s="235"/>
      <c r="E2" s="96"/>
      <c r="F2" s="97"/>
      <c r="G2" s="97"/>
      <c r="H2" s="97"/>
      <c r="I2" s="97"/>
    </row>
    <row r="3" spans="2:9" s="98" customFormat="1" ht="21">
      <c r="B3" s="235" t="s">
        <v>164</v>
      </c>
      <c r="C3" s="235"/>
      <c r="D3" s="235"/>
      <c r="E3" s="99"/>
      <c r="F3" s="97"/>
      <c r="G3" s="97"/>
      <c r="H3" s="97"/>
      <c r="I3" s="97"/>
    </row>
    <row r="4" spans="2:9" s="98" customFormat="1" ht="10.5" customHeight="1">
      <c r="B4" s="100"/>
      <c r="C4" s="100"/>
      <c r="D4" s="100"/>
      <c r="E4" s="99"/>
      <c r="F4" s="97"/>
      <c r="G4" s="97"/>
      <c r="H4" s="97"/>
      <c r="I4" s="97"/>
    </row>
    <row r="5" spans="2:9" s="98" customFormat="1" ht="21" customHeight="1">
      <c r="B5" s="239" t="s">
        <v>183</v>
      </c>
      <c r="C5" s="240"/>
      <c r="D5" s="240"/>
      <c r="E5" s="99"/>
      <c r="F5" s="97"/>
      <c r="G5" s="97"/>
      <c r="H5" s="97"/>
      <c r="I5" s="97"/>
    </row>
    <row r="6" spans="2:9" s="98" customFormat="1" ht="21" customHeight="1">
      <c r="B6" s="239"/>
      <c r="C6" s="240"/>
      <c r="D6" s="240"/>
      <c r="E6" s="99"/>
      <c r="F6" s="97"/>
      <c r="G6" s="97"/>
      <c r="H6" s="97"/>
      <c r="I6" s="97"/>
    </row>
    <row r="7" spans="2:9" s="101" customFormat="1" ht="23.25" customHeight="1">
      <c r="B7" s="236" t="s">
        <v>100</v>
      </c>
      <c r="C7" s="237"/>
      <c r="D7" s="238"/>
    </row>
    <row r="8" spans="2:9" s="102" customFormat="1" ht="21.75" customHeight="1">
      <c r="B8" s="241" t="s">
        <v>94</v>
      </c>
      <c r="C8" s="241"/>
      <c r="D8" s="80" t="s">
        <v>95</v>
      </c>
    </row>
    <row r="9" spans="2:9" s="102" customFormat="1" ht="25.5" customHeight="1">
      <c r="B9" s="242" t="s">
        <v>101</v>
      </c>
      <c r="C9" s="242"/>
      <c r="D9" s="78" t="s">
        <v>263</v>
      </c>
    </row>
    <row r="10" spans="2:9" s="101" customFormat="1" ht="30">
      <c r="B10" s="242" t="s">
        <v>96</v>
      </c>
      <c r="C10" s="242"/>
      <c r="D10" s="75" t="s">
        <v>157</v>
      </c>
    </row>
    <row r="11" spans="2:9" s="101" customFormat="1" ht="31.5" customHeight="1">
      <c r="B11" s="242" t="s">
        <v>102</v>
      </c>
      <c r="C11" s="242"/>
      <c r="D11" s="75" t="s">
        <v>184</v>
      </c>
    </row>
    <row r="12" spans="2:9" s="101" customFormat="1" ht="27.95" customHeight="1">
      <c r="B12" s="242" t="s">
        <v>162</v>
      </c>
      <c r="C12" s="242"/>
      <c r="D12" s="75" t="s">
        <v>161</v>
      </c>
    </row>
    <row r="13" spans="2:9" s="101" customFormat="1" ht="45">
      <c r="B13" s="242" t="s">
        <v>103</v>
      </c>
      <c r="C13" s="242"/>
      <c r="D13" s="75" t="s">
        <v>163</v>
      </c>
    </row>
    <row r="14" spans="2:9" s="101" customFormat="1" ht="23.25" customHeight="1">
      <c r="B14" s="236" t="s">
        <v>158</v>
      </c>
      <c r="C14" s="237"/>
      <c r="D14" s="238"/>
    </row>
    <row r="15" spans="2:9" s="101" customFormat="1" ht="21.75" customHeight="1">
      <c r="B15" s="244" t="s">
        <v>94</v>
      </c>
      <c r="C15" s="244"/>
      <c r="D15" s="79" t="s">
        <v>95</v>
      </c>
    </row>
    <row r="16" spans="2:9" s="101" customFormat="1" ht="27.95" customHeight="1">
      <c r="B16" s="246" t="s">
        <v>159</v>
      </c>
      <c r="C16" s="247"/>
      <c r="D16" s="103" t="s">
        <v>160</v>
      </c>
    </row>
    <row r="17" spans="2:4" s="101" customFormat="1" ht="27.95" customHeight="1">
      <c r="B17" s="245" t="s">
        <v>104</v>
      </c>
      <c r="C17" s="245"/>
      <c r="D17" s="76" t="s">
        <v>126</v>
      </c>
    </row>
    <row r="18" spans="2:4" s="101" customFormat="1" ht="27.95" customHeight="1">
      <c r="B18" s="243" t="s">
        <v>97</v>
      </c>
      <c r="C18" s="243"/>
      <c r="D18" s="76" t="s">
        <v>185</v>
      </c>
    </row>
    <row r="19" spans="2:4" s="101" customFormat="1" ht="27.95" customHeight="1">
      <c r="B19" s="243" t="s">
        <v>11</v>
      </c>
      <c r="C19" s="243"/>
      <c r="D19" s="77" t="s">
        <v>125</v>
      </c>
    </row>
    <row r="20" spans="2:4" s="101" customFormat="1" ht="27.95" customHeight="1">
      <c r="B20" s="243" t="s">
        <v>127</v>
      </c>
      <c r="C20" s="243"/>
      <c r="D20" s="77" t="s">
        <v>186</v>
      </c>
    </row>
    <row r="21" spans="2:4" s="101" customFormat="1" ht="23.25" customHeight="1">
      <c r="B21" s="236" t="s">
        <v>165</v>
      </c>
      <c r="C21" s="237"/>
      <c r="D21" s="238"/>
    </row>
    <row r="22" spans="2:4" s="101" customFormat="1" ht="21.75" customHeight="1">
      <c r="B22" s="244" t="s">
        <v>94</v>
      </c>
      <c r="C22" s="244"/>
      <c r="D22" s="79" t="s">
        <v>95</v>
      </c>
    </row>
    <row r="23" spans="2:4" s="101" customFormat="1" ht="27.95" customHeight="1">
      <c r="B23" s="243" t="s">
        <v>29</v>
      </c>
      <c r="C23" s="243"/>
      <c r="D23" s="104" t="s">
        <v>187</v>
      </c>
    </row>
    <row r="24" spans="2:4" s="101" customFormat="1" ht="27.95" customHeight="1">
      <c r="B24" s="243" t="s">
        <v>128</v>
      </c>
      <c r="C24" s="243"/>
      <c r="D24" s="104" t="s">
        <v>188</v>
      </c>
    </row>
    <row r="25" spans="2:4" s="101" customFormat="1" ht="27.95" customHeight="1">
      <c r="B25" s="243" t="s">
        <v>105</v>
      </c>
      <c r="C25" s="243"/>
      <c r="D25" s="104" t="s">
        <v>191</v>
      </c>
    </row>
    <row r="26" spans="2:4" s="101" customFormat="1" ht="27.95" customHeight="1">
      <c r="B26" s="243" t="s">
        <v>189</v>
      </c>
      <c r="C26" s="243"/>
      <c r="D26" s="104" t="s">
        <v>129</v>
      </c>
    </row>
    <row r="27" spans="2:4" s="101" customFormat="1" ht="27.95" customHeight="1">
      <c r="B27" s="243" t="s">
        <v>24</v>
      </c>
      <c r="C27" s="243"/>
      <c r="D27" s="104" t="s">
        <v>190</v>
      </c>
    </row>
    <row r="28" spans="2:4" s="101" customFormat="1" ht="27.95" customHeight="1">
      <c r="B28" s="243" t="s">
        <v>130</v>
      </c>
      <c r="C28" s="243"/>
      <c r="D28" s="104" t="s">
        <v>192</v>
      </c>
    </row>
    <row r="29" spans="2:4" s="101" customFormat="1" ht="49.5" customHeight="1">
      <c r="B29" s="243" t="s">
        <v>106</v>
      </c>
      <c r="C29" s="243"/>
      <c r="D29" s="104" t="s">
        <v>193</v>
      </c>
    </row>
    <row r="30" spans="2:4" s="101" customFormat="1" ht="49.5" customHeight="1">
      <c r="B30" s="243" t="s">
        <v>107</v>
      </c>
      <c r="C30" s="243"/>
      <c r="D30" s="104" t="s">
        <v>194</v>
      </c>
    </row>
    <row r="31" spans="2:4" s="101" customFormat="1" ht="26.25" customHeight="1">
      <c r="B31" s="243" t="s">
        <v>108</v>
      </c>
      <c r="C31" s="243"/>
      <c r="D31" s="104" t="s">
        <v>131</v>
      </c>
    </row>
    <row r="32" spans="2:4" s="101" customFormat="1" ht="39.75" customHeight="1">
      <c r="B32" s="243" t="s">
        <v>54</v>
      </c>
      <c r="C32" s="243"/>
      <c r="D32" s="104" t="s">
        <v>195</v>
      </c>
    </row>
    <row r="33" spans="2:4" s="101" customFormat="1" ht="38.25" customHeight="1">
      <c r="B33" s="243" t="s">
        <v>55</v>
      </c>
      <c r="C33" s="243"/>
      <c r="D33" s="104" t="s">
        <v>133</v>
      </c>
    </row>
    <row r="34" spans="2:4" s="101" customFormat="1" ht="30" customHeight="1">
      <c r="B34" s="243" t="s">
        <v>109</v>
      </c>
      <c r="C34" s="243"/>
      <c r="D34" s="104" t="s">
        <v>132</v>
      </c>
    </row>
    <row r="35" spans="2:4" s="101" customFormat="1" ht="45">
      <c r="B35" s="249" t="s">
        <v>110</v>
      </c>
      <c r="C35" s="250"/>
      <c r="D35" s="104" t="s">
        <v>241</v>
      </c>
    </row>
    <row r="36" spans="2:4" s="101" customFormat="1" ht="28.5" customHeight="1">
      <c r="B36" s="249" t="s">
        <v>111</v>
      </c>
      <c r="C36" s="250"/>
      <c r="D36" s="104" t="s">
        <v>198</v>
      </c>
    </row>
    <row r="37" spans="2:4" s="101" customFormat="1" ht="23.25" customHeight="1">
      <c r="B37" s="236" t="s">
        <v>169</v>
      </c>
      <c r="C37" s="237"/>
      <c r="D37" s="238"/>
    </row>
    <row r="38" spans="2:4" s="101" customFormat="1" ht="21.75" customHeight="1">
      <c r="B38" s="244" t="s">
        <v>94</v>
      </c>
      <c r="C38" s="244"/>
      <c r="D38" s="79" t="s">
        <v>95</v>
      </c>
    </row>
    <row r="39" spans="2:4" s="101" customFormat="1" ht="33" customHeight="1">
      <c r="B39" s="248" t="s">
        <v>112</v>
      </c>
      <c r="C39" s="248"/>
      <c r="D39" s="105" t="s">
        <v>142</v>
      </c>
    </row>
    <row r="40" spans="2:4" s="101" customFormat="1" ht="45">
      <c r="B40" s="248" t="s">
        <v>113</v>
      </c>
      <c r="C40" s="248"/>
      <c r="D40" s="104" t="s">
        <v>143</v>
      </c>
    </row>
    <row r="41" spans="2:4" s="101" customFormat="1" ht="33" customHeight="1">
      <c r="B41" s="248" t="s">
        <v>114</v>
      </c>
      <c r="C41" s="248"/>
      <c r="D41" s="104" t="s">
        <v>144</v>
      </c>
    </row>
    <row r="42" spans="2:4" s="101" customFormat="1" ht="30.75" customHeight="1">
      <c r="B42" s="248" t="s">
        <v>115</v>
      </c>
      <c r="C42" s="248"/>
      <c r="D42" s="104" t="s">
        <v>134</v>
      </c>
    </row>
    <row r="43" spans="2:4" s="101" customFormat="1" ht="30" customHeight="1">
      <c r="B43" s="248" t="s">
        <v>116</v>
      </c>
      <c r="C43" s="248"/>
      <c r="D43" s="104" t="s">
        <v>145</v>
      </c>
    </row>
    <row r="44" spans="2:4" s="101" customFormat="1" ht="23.25" customHeight="1">
      <c r="B44" s="236" t="s">
        <v>180</v>
      </c>
      <c r="C44" s="237"/>
      <c r="D44" s="238"/>
    </row>
    <row r="45" spans="2:4" s="101" customFormat="1" ht="21" customHeight="1">
      <c r="B45" s="244" t="s">
        <v>94</v>
      </c>
      <c r="C45" s="244"/>
      <c r="D45" s="79" t="s">
        <v>95</v>
      </c>
    </row>
    <row r="46" spans="2:4" s="101" customFormat="1" ht="45">
      <c r="B46" s="248" t="s">
        <v>117</v>
      </c>
      <c r="C46" s="248"/>
      <c r="D46" s="104" t="s">
        <v>146</v>
      </c>
    </row>
    <row r="47" spans="2:4" s="101" customFormat="1" ht="37.5" customHeight="1">
      <c r="B47" s="248" t="s">
        <v>118</v>
      </c>
      <c r="C47" s="248"/>
      <c r="D47" s="104" t="s">
        <v>135</v>
      </c>
    </row>
    <row r="48" spans="2:4" s="101" customFormat="1" ht="36.75" customHeight="1">
      <c r="B48" s="248" t="s">
        <v>119</v>
      </c>
      <c r="C48" s="248"/>
      <c r="D48" s="104" t="s">
        <v>147</v>
      </c>
    </row>
    <row r="49" spans="2:4" s="101" customFormat="1" ht="42" customHeight="1">
      <c r="B49" s="248" t="s">
        <v>120</v>
      </c>
      <c r="C49" s="248"/>
      <c r="D49" s="104" t="s">
        <v>136</v>
      </c>
    </row>
    <row r="50" spans="2:4" s="101" customFormat="1" ht="27.95" customHeight="1">
      <c r="B50" s="248" t="s">
        <v>121</v>
      </c>
      <c r="C50" s="248"/>
      <c r="D50" s="104" t="s">
        <v>148</v>
      </c>
    </row>
    <row r="51" spans="2:4" s="101" customFormat="1" ht="23.25" customHeight="1">
      <c r="B51" s="236" t="s">
        <v>177</v>
      </c>
      <c r="C51" s="237"/>
      <c r="D51" s="238"/>
    </row>
    <row r="52" spans="2:4" s="101" customFormat="1" ht="21" customHeight="1">
      <c r="B52" s="244" t="s">
        <v>94</v>
      </c>
      <c r="C52" s="244"/>
      <c r="D52" s="79" t="s">
        <v>95</v>
      </c>
    </row>
    <row r="53" spans="2:4" s="101" customFormat="1" ht="27.95" customHeight="1">
      <c r="B53" s="243" t="s">
        <v>122</v>
      </c>
      <c r="C53" s="243"/>
      <c r="D53" s="104" t="s">
        <v>139</v>
      </c>
    </row>
    <row r="54" spans="2:4" s="101" customFormat="1" ht="27.95" customHeight="1">
      <c r="B54" s="243" t="s">
        <v>123</v>
      </c>
      <c r="C54" s="243"/>
      <c r="D54" s="104" t="s">
        <v>137</v>
      </c>
    </row>
    <row r="55" spans="2:4" s="101" customFormat="1" ht="27.95" customHeight="1">
      <c r="B55" s="243" t="s">
        <v>124</v>
      </c>
      <c r="C55" s="243"/>
      <c r="D55" s="104" t="s">
        <v>138</v>
      </c>
    </row>
    <row r="56" spans="2:4" s="101" customFormat="1" ht="30" customHeight="1">
      <c r="B56" s="236" t="s">
        <v>178</v>
      </c>
      <c r="C56" s="237"/>
      <c r="D56" s="238"/>
    </row>
    <row r="57" spans="2:4" s="101" customFormat="1" ht="32.25" customHeight="1">
      <c r="B57" s="244" t="s">
        <v>94</v>
      </c>
      <c r="C57" s="244"/>
      <c r="D57" s="79" t="s">
        <v>95</v>
      </c>
    </row>
    <row r="58" spans="2:4" s="101" customFormat="1" ht="23.25" customHeight="1">
      <c r="B58" s="236" t="s">
        <v>140</v>
      </c>
      <c r="C58" s="237"/>
      <c r="D58" s="238"/>
    </row>
    <row r="59" spans="2:4" s="101" customFormat="1" ht="27.95" customHeight="1">
      <c r="B59" s="251" t="s">
        <v>141</v>
      </c>
      <c r="C59" s="252"/>
      <c r="D59" s="253"/>
    </row>
    <row r="60" spans="2:4" s="101" customFormat="1" ht="27.95" customHeight="1">
      <c r="B60" s="251" t="s">
        <v>181</v>
      </c>
      <c r="C60" s="252"/>
      <c r="D60" s="253"/>
    </row>
    <row r="61" spans="2:4" s="101" customFormat="1" ht="27.95" customHeight="1">
      <c r="B61" s="251" t="s">
        <v>149</v>
      </c>
      <c r="C61" s="252"/>
      <c r="D61" s="253"/>
    </row>
    <row r="62" spans="2:4" s="101" customFormat="1" ht="27.95" customHeight="1">
      <c r="B62" s="251" t="s">
        <v>150</v>
      </c>
      <c r="C62" s="252"/>
      <c r="D62" s="253"/>
    </row>
    <row r="63" spans="2:4">
      <c r="B63" s="53"/>
      <c r="C63" s="53"/>
      <c r="D63" s="53"/>
    </row>
  </sheetData>
  <mergeCells count="59">
    <mergeCell ref="B62:D62"/>
    <mergeCell ref="B45:C45"/>
    <mergeCell ref="B52:C52"/>
    <mergeCell ref="B56:D56"/>
    <mergeCell ref="B57:C57"/>
    <mergeCell ref="B53:C53"/>
    <mergeCell ref="B50:C50"/>
    <mergeCell ref="B48:C48"/>
    <mergeCell ref="B49:C49"/>
    <mergeCell ref="B51:D51"/>
    <mergeCell ref="B58:D58"/>
    <mergeCell ref="B59:D59"/>
    <mergeCell ref="B60:D60"/>
    <mergeCell ref="B61:D61"/>
    <mergeCell ref="B35:C35"/>
    <mergeCell ref="B38:C38"/>
    <mergeCell ref="B29:C29"/>
    <mergeCell ref="B30:C30"/>
    <mergeCell ref="B31:C31"/>
    <mergeCell ref="B32:C32"/>
    <mergeCell ref="B36:C36"/>
    <mergeCell ref="B24:C24"/>
    <mergeCell ref="B28:C28"/>
    <mergeCell ref="B20:C20"/>
    <mergeCell ref="B54:C54"/>
    <mergeCell ref="B55:C55"/>
    <mergeCell ref="B39:C39"/>
    <mergeCell ref="B43:C43"/>
    <mergeCell ref="B47:C47"/>
    <mergeCell ref="B44:D44"/>
    <mergeCell ref="B46:C46"/>
    <mergeCell ref="B40:C40"/>
    <mergeCell ref="B41:C41"/>
    <mergeCell ref="B37:D37"/>
    <mergeCell ref="B42:C42"/>
    <mergeCell ref="B33:C33"/>
    <mergeCell ref="B34:C34"/>
    <mergeCell ref="B10:C10"/>
    <mergeCell ref="B11:C11"/>
    <mergeCell ref="B12:C12"/>
    <mergeCell ref="B26:C26"/>
    <mergeCell ref="B27:C27"/>
    <mergeCell ref="B14:D14"/>
    <mergeCell ref="B15:C15"/>
    <mergeCell ref="B17:C17"/>
    <mergeCell ref="B18:C18"/>
    <mergeCell ref="B16:C16"/>
    <mergeCell ref="B13:C13"/>
    <mergeCell ref="B22:C22"/>
    <mergeCell ref="B19:C19"/>
    <mergeCell ref="B21:D21"/>
    <mergeCell ref="B23:C23"/>
    <mergeCell ref="B25:C25"/>
    <mergeCell ref="B2:D2"/>
    <mergeCell ref="B7:D7"/>
    <mergeCell ref="B5:D6"/>
    <mergeCell ref="B8:C8"/>
    <mergeCell ref="B9:C9"/>
    <mergeCell ref="B3:D3"/>
  </mergeCells>
  <pageMargins left="0.19685039370078741" right="0.19685039370078741" top="0.19685039370078741" bottom="0.19685039370078741" header="0.31496062992125984" footer="0.31496062992125984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291"/>
  <sheetViews>
    <sheetView showGridLines="0" zoomScale="85" zoomScaleNormal="85" workbookViewId="0">
      <selection activeCell="A4" sqref="A4"/>
    </sheetView>
  </sheetViews>
  <sheetFormatPr baseColWidth="10" defaultRowHeight="15"/>
  <cols>
    <col min="1" max="1" width="29.625" style="3" customWidth="1"/>
    <col min="2" max="2" width="14.375" style="3" customWidth="1"/>
    <col min="3" max="3" width="22.25" style="3" customWidth="1"/>
    <col min="4" max="4" width="18.125" style="3" customWidth="1"/>
    <col min="5" max="5" width="19.25" style="3" customWidth="1"/>
    <col min="6" max="6" width="12.25" style="3" customWidth="1"/>
    <col min="7" max="7" width="11.875" style="3" bestFit="1" customWidth="1"/>
    <col min="8" max="8" width="16.25" style="3" customWidth="1"/>
    <col min="9" max="13" width="11.625" style="3" customWidth="1"/>
    <col min="14" max="16384" width="11" style="3"/>
  </cols>
  <sheetData>
    <row r="1" spans="1:15" ht="222" customHeight="1"/>
    <row r="2" spans="1:15" ht="21">
      <c r="A2" s="332" t="s">
        <v>156</v>
      </c>
      <c r="B2" s="332"/>
      <c r="C2" s="332"/>
      <c r="D2" s="332"/>
      <c r="E2" s="332"/>
      <c r="F2" s="332"/>
      <c r="G2" s="332"/>
      <c r="H2" s="2"/>
      <c r="I2" s="2"/>
      <c r="J2" s="2"/>
      <c r="L2" s="4"/>
      <c r="M2" s="4"/>
      <c r="N2" s="4"/>
      <c r="O2" s="4"/>
    </row>
    <row r="3" spans="1:15" ht="18.75">
      <c r="A3" s="330" t="s">
        <v>182</v>
      </c>
      <c r="B3" s="331"/>
      <c r="C3" s="331"/>
      <c r="D3" s="331"/>
      <c r="E3" s="331"/>
      <c r="F3" s="331"/>
      <c r="G3" s="331"/>
      <c r="H3" s="2"/>
      <c r="I3" s="2"/>
      <c r="J3" s="2"/>
      <c r="L3" s="4"/>
      <c r="M3" s="4"/>
      <c r="N3" s="4"/>
      <c r="O3" s="4"/>
    </row>
    <row r="4" spans="1:15">
      <c r="A4" s="107"/>
      <c r="B4" s="288" t="s">
        <v>10</v>
      </c>
      <c r="C4" s="288"/>
      <c r="D4" s="340"/>
      <c r="E4" s="341"/>
      <c r="F4" s="341"/>
      <c r="G4" s="342"/>
      <c r="H4" s="2"/>
      <c r="I4" s="2"/>
      <c r="J4" s="2"/>
      <c r="L4" s="4"/>
      <c r="M4" s="4"/>
      <c r="N4" s="4"/>
      <c r="O4" s="4"/>
    </row>
    <row r="5" spans="1:15">
      <c r="A5" s="279" t="s">
        <v>218</v>
      </c>
      <c r="B5" s="279"/>
      <c r="C5" s="279"/>
      <c r="D5" s="279"/>
      <c r="E5" s="279"/>
      <c r="F5" s="279"/>
      <c r="G5" s="279"/>
      <c r="H5" s="2"/>
      <c r="I5" s="2"/>
      <c r="J5" s="2"/>
      <c r="L5" s="4"/>
      <c r="M5" s="4"/>
      <c r="N5" s="4"/>
      <c r="O5" s="4"/>
    </row>
    <row r="6" spans="1:15">
      <c r="A6" s="34" t="s">
        <v>0</v>
      </c>
      <c r="B6" s="345"/>
      <c r="C6" s="345"/>
      <c r="D6" s="345"/>
      <c r="E6" s="34" t="s">
        <v>8</v>
      </c>
      <c r="F6" s="302"/>
      <c r="G6" s="302"/>
      <c r="H6" s="2"/>
      <c r="I6" s="2"/>
      <c r="J6" s="2"/>
      <c r="L6" s="323"/>
      <c r="M6" s="323"/>
      <c r="N6" s="4"/>
      <c r="O6" s="4"/>
    </row>
    <row r="7" spans="1:15">
      <c r="A7" s="34" t="s">
        <v>312</v>
      </c>
      <c r="B7" s="302"/>
      <c r="C7" s="302"/>
      <c r="D7" s="302"/>
      <c r="E7" s="34" t="s">
        <v>9</v>
      </c>
      <c r="F7" s="346"/>
      <c r="G7" s="346"/>
      <c r="H7" s="2"/>
      <c r="I7" s="2"/>
      <c r="J7" s="2"/>
      <c r="L7" s="4"/>
      <c r="M7" s="325"/>
      <c r="N7" s="325"/>
      <c r="O7" s="325"/>
    </row>
    <row r="8" spans="1:15">
      <c r="A8" s="34" t="s">
        <v>313</v>
      </c>
      <c r="B8" s="302"/>
      <c r="C8" s="302"/>
      <c r="D8" s="302"/>
      <c r="E8" s="34" t="s">
        <v>7</v>
      </c>
      <c r="F8" s="324"/>
      <c r="G8" s="302"/>
      <c r="H8" s="2"/>
      <c r="I8" s="2"/>
      <c r="J8" s="2"/>
      <c r="L8" s="2"/>
      <c r="M8" s="2" t="s">
        <v>2</v>
      </c>
    </row>
    <row r="9" spans="1:15">
      <c r="A9" s="34"/>
      <c r="B9" s="34" t="s">
        <v>3</v>
      </c>
      <c r="C9" s="266"/>
      <c r="D9" s="268"/>
      <c r="E9" s="34" t="s">
        <v>99</v>
      </c>
      <c r="F9" s="346"/>
      <c r="G9" s="346"/>
      <c r="H9" s="2"/>
      <c r="I9" s="2"/>
      <c r="J9" s="2"/>
    </row>
    <row r="10" spans="1:15">
      <c r="A10" s="333" t="s">
        <v>20</v>
      </c>
      <c r="B10" s="35" t="s">
        <v>12</v>
      </c>
      <c r="C10" s="5"/>
      <c r="D10" s="35" t="s">
        <v>4</v>
      </c>
      <c r="E10" s="5"/>
      <c r="F10" s="35" t="s">
        <v>13</v>
      </c>
      <c r="G10" s="172"/>
    </row>
    <row r="11" spans="1:15">
      <c r="A11" s="334"/>
      <c r="B11" s="35" t="s">
        <v>266</v>
      </c>
      <c r="C11" s="161"/>
      <c r="D11" s="35" t="s">
        <v>308</v>
      </c>
      <c r="E11" s="160"/>
      <c r="F11" s="266"/>
      <c r="G11" s="268"/>
    </row>
    <row r="12" spans="1:15">
      <c r="A12" s="34"/>
      <c r="B12" s="35" t="s">
        <v>14</v>
      </c>
      <c r="C12" s="347"/>
      <c r="D12" s="347"/>
      <c r="E12" s="35" t="s">
        <v>15</v>
      </c>
      <c r="F12" s="351"/>
      <c r="G12" s="351"/>
    </row>
    <row r="13" spans="1:15">
      <c r="A13" s="34" t="s">
        <v>314</v>
      </c>
      <c r="B13" s="352"/>
      <c r="C13" s="353"/>
      <c r="D13" s="353"/>
      <c r="E13" s="353"/>
      <c r="F13" s="353"/>
      <c r="G13" s="354"/>
    </row>
    <row r="14" spans="1:15">
      <c r="A14" s="279" t="s">
        <v>158</v>
      </c>
      <c r="B14" s="279"/>
      <c r="C14" s="279"/>
      <c r="D14" s="279"/>
      <c r="E14" s="279"/>
      <c r="F14" s="279"/>
      <c r="G14" s="279"/>
    </row>
    <row r="15" spans="1:15" ht="30" customHeight="1">
      <c r="A15" s="233" t="s">
        <v>315</v>
      </c>
      <c r="B15" s="348"/>
      <c r="C15" s="349"/>
      <c r="D15" s="349"/>
      <c r="E15" s="349"/>
      <c r="F15" s="349"/>
      <c r="G15" s="350"/>
    </row>
    <row r="16" spans="1:15">
      <c r="A16" s="34" t="s">
        <v>316</v>
      </c>
      <c r="B16" s="36" t="s">
        <v>17</v>
      </c>
      <c r="C16" s="24"/>
      <c r="D16" s="36" t="s">
        <v>18</v>
      </c>
      <c r="E16" s="24"/>
      <c r="F16" s="36" t="s">
        <v>19</v>
      </c>
      <c r="G16" s="24"/>
    </row>
    <row r="17" spans="1:7" ht="60" customHeight="1">
      <c r="A17" s="233" t="s">
        <v>310</v>
      </c>
      <c r="B17" s="335"/>
      <c r="C17" s="321"/>
      <c r="D17" s="321"/>
      <c r="E17" s="321"/>
      <c r="F17" s="321"/>
      <c r="G17" s="322"/>
    </row>
    <row r="18" spans="1:7" ht="60" customHeight="1">
      <c r="A18" s="233" t="s">
        <v>303</v>
      </c>
      <c r="B18" s="336"/>
      <c r="C18" s="337"/>
      <c r="D18" s="337"/>
      <c r="E18" s="337"/>
      <c r="F18" s="337"/>
      <c r="G18" s="338"/>
    </row>
    <row r="19" spans="1:7" ht="30" customHeight="1">
      <c r="A19" s="343" t="s">
        <v>274</v>
      </c>
      <c r="B19" s="339"/>
      <c r="C19" s="337"/>
      <c r="D19" s="337"/>
      <c r="E19" s="337"/>
      <c r="F19" s="337"/>
      <c r="G19" s="338"/>
    </row>
    <row r="20" spans="1:7" ht="30" customHeight="1">
      <c r="A20" s="344"/>
      <c r="B20" s="339"/>
      <c r="C20" s="337"/>
      <c r="D20" s="337"/>
      <c r="E20" s="337"/>
      <c r="F20" s="337"/>
      <c r="G20" s="338"/>
    </row>
    <row r="21" spans="1:7" ht="30" customHeight="1">
      <c r="A21" s="344"/>
      <c r="B21" s="339"/>
      <c r="C21" s="337"/>
      <c r="D21" s="337"/>
      <c r="E21" s="337"/>
      <c r="F21" s="337"/>
      <c r="G21" s="338"/>
    </row>
    <row r="22" spans="1:7">
      <c r="A22" s="279" t="s">
        <v>165</v>
      </c>
      <c r="B22" s="279"/>
      <c r="C22" s="279"/>
      <c r="D22" s="279"/>
      <c r="E22" s="279"/>
      <c r="F22" s="279"/>
      <c r="G22" s="279"/>
    </row>
    <row r="23" spans="1:7">
      <c r="A23" s="301" t="s">
        <v>219</v>
      </c>
      <c r="B23" s="301"/>
      <c r="C23" s="301"/>
    </row>
    <row r="24" spans="1:7">
      <c r="A24" s="37" t="s">
        <v>22</v>
      </c>
      <c r="B24" s="300" t="s">
        <v>311</v>
      </c>
      <c r="C24" s="300"/>
      <c r="D24" s="300" t="s">
        <v>21</v>
      </c>
      <c r="E24" s="300"/>
      <c r="F24" s="300"/>
      <c r="G24" s="300"/>
    </row>
    <row r="25" spans="1:7" ht="30" customHeight="1">
      <c r="A25" s="126">
        <v>1</v>
      </c>
      <c r="B25" s="362"/>
      <c r="C25" s="362"/>
      <c r="D25" s="362"/>
      <c r="E25" s="366"/>
      <c r="F25" s="366"/>
      <c r="G25" s="366"/>
    </row>
    <row r="26" spans="1:7" ht="30" customHeight="1">
      <c r="A26" s="126">
        <v>2</v>
      </c>
      <c r="B26" s="362"/>
      <c r="C26" s="362"/>
      <c r="D26" s="362"/>
      <c r="E26" s="366"/>
      <c r="F26" s="366"/>
      <c r="G26" s="366"/>
    </row>
    <row r="27" spans="1:7" ht="30" customHeight="1">
      <c r="A27" s="126">
        <v>3</v>
      </c>
      <c r="B27" s="362"/>
      <c r="C27" s="362"/>
      <c r="D27" s="363"/>
      <c r="E27" s="364"/>
      <c r="F27" s="364"/>
      <c r="G27" s="365"/>
    </row>
    <row r="28" spans="1:7">
      <c r="A28" s="260" t="s">
        <v>166</v>
      </c>
      <c r="B28" s="260"/>
      <c r="C28" s="260"/>
    </row>
    <row r="29" spans="1:7" ht="60" customHeight="1">
      <c r="A29" s="130" t="s">
        <v>196</v>
      </c>
      <c r="B29" s="320"/>
      <c r="C29" s="321"/>
      <c r="D29" s="321"/>
      <c r="E29" s="321"/>
      <c r="F29" s="321"/>
      <c r="G29" s="322"/>
    </row>
    <row r="30" spans="1:7" ht="67.5" customHeight="1">
      <c r="A30" s="310" t="s">
        <v>265</v>
      </c>
      <c r="B30" s="310"/>
      <c r="C30" s="359"/>
      <c r="D30" s="360"/>
      <c r="E30" s="360"/>
      <c r="F30" s="360"/>
      <c r="G30" s="361"/>
    </row>
    <row r="31" spans="1:7">
      <c r="A31" s="304"/>
      <c r="B31" s="305"/>
      <c r="C31" s="306"/>
      <c r="D31" s="303" t="s">
        <v>221</v>
      </c>
      <c r="E31" s="303"/>
      <c r="F31" s="303"/>
      <c r="G31" s="303"/>
    </row>
    <row r="32" spans="1:7" ht="30" customHeight="1">
      <c r="A32" s="311"/>
      <c r="B32" s="312"/>
      <c r="C32" s="313"/>
      <c r="D32" s="307"/>
      <c r="E32" s="308"/>
      <c r="F32" s="308"/>
      <c r="G32" s="309"/>
    </row>
    <row r="33" spans="1:13" ht="30" customHeight="1">
      <c r="A33" s="314"/>
      <c r="B33" s="315"/>
      <c r="C33" s="316"/>
      <c r="D33" s="307"/>
      <c r="E33" s="308"/>
      <c r="F33" s="308"/>
      <c r="G33" s="309"/>
    </row>
    <row r="34" spans="1:13" ht="30" customHeight="1">
      <c r="A34" s="314"/>
      <c r="B34" s="315"/>
      <c r="C34" s="316"/>
      <c r="D34" s="307"/>
      <c r="E34" s="308"/>
      <c r="F34" s="308"/>
      <c r="G34" s="309"/>
    </row>
    <row r="35" spans="1:13" ht="30" customHeight="1">
      <c r="A35" s="317"/>
      <c r="B35" s="318"/>
      <c r="C35" s="319"/>
      <c r="D35" s="307"/>
      <c r="E35" s="308"/>
      <c r="F35" s="308"/>
      <c r="G35" s="309"/>
      <c r="H35" s="3" t="s">
        <v>2</v>
      </c>
    </row>
    <row r="36" spans="1:13">
      <c r="A36" s="260" t="s">
        <v>26</v>
      </c>
      <c r="B36" s="260"/>
    </row>
    <row r="37" spans="1:13" ht="15" customHeight="1">
      <c r="A37" s="280" t="s">
        <v>23</v>
      </c>
      <c r="B37" s="280" t="s">
        <v>24</v>
      </c>
      <c r="C37" s="280" t="s">
        <v>19</v>
      </c>
      <c r="D37" s="282" t="s">
        <v>220</v>
      </c>
      <c r="E37" s="284" t="s">
        <v>25</v>
      </c>
      <c r="F37" s="285"/>
      <c r="G37" s="286"/>
      <c r="H37" s="272" t="s">
        <v>27</v>
      </c>
      <c r="I37" s="273"/>
      <c r="J37" s="272" t="s">
        <v>74</v>
      </c>
      <c r="K37" s="273"/>
      <c r="L37" s="272" t="s">
        <v>75</v>
      </c>
      <c r="M37" s="273"/>
    </row>
    <row r="38" spans="1:13">
      <c r="A38" s="281"/>
      <c r="B38" s="281"/>
      <c r="C38" s="281"/>
      <c r="D38" s="283"/>
      <c r="E38" s="38" t="s">
        <v>57</v>
      </c>
      <c r="F38" s="38" t="s">
        <v>58</v>
      </c>
      <c r="G38" s="39" t="s">
        <v>59</v>
      </c>
      <c r="H38" s="274"/>
      <c r="I38" s="275"/>
      <c r="J38" s="274"/>
      <c r="K38" s="275"/>
      <c r="L38" s="274"/>
      <c r="M38" s="275"/>
    </row>
    <row r="39" spans="1:13" ht="39.950000000000003" customHeight="1">
      <c r="A39" s="173"/>
      <c r="B39" s="8"/>
      <c r="C39" s="8"/>
      <c r="D39" s="9"/>
      <c r="E39" s="10"/>
      <c r="F39" s="10"/>
      <c r="G39" s="11"/>
      <c r="H39" s="270"/>
      <c r="I39" s="270"/>
      <c r="J39" s="270"/>
      <c r="K39" s="270"/>
      <c r="L39" s="270"/>
      <c r="M39" s="270"/>
    </row>
    <row r="40" spans="1:13" ht="39.950000000000003" customHeight="1">
      <c r="A40" s="7"/>
      <c r="B40" s="8"/>
      <c r="C40" s="8"/>
      <c r="D40" s="9"/>
      <c r="E40" s="10"/>
      <c r="F40" s="10"/>
      <c r="G40" s="11"/>
      <c r="H40" s="270"/>
      <c r="I40" s="270"/>
      <c r="J40" s="270"/>
      <c r="K40" s="270"/>
      <c r="L40" s="270"/>
      <c r="M40" s="270"/>
    </row>
    <row r="41" spans="1:13" ht="39.950000000000003" customHeight="1">
      <c r="A41" s="62"/>
      <c r="B41" s="63"/>
      <c r="C41" s="8"/>
      <c r="D41" s="9"/>
      <c r="E41" s="64"/>
      <c r="F41" s="64"/>
      <c r="G41" s="65"/>
      <c r="H41" s="270"/>
      <c r="I41" s="270"/>
      <c r="J41" s="270"/>
      <c r="K41" s="270"/>
      <c r="L41" s="287"/>
      <c r="M41" s="287"/>
    </row>
    <row r="42" spans="1:13">
      <c r="A42" s="260" t="s">
        <v>28</v>
      </c>
      <c r="B42" s="260"/>
    </row>
    <row r="43" spans="1:13">
      <c r="A43" s="280" t="s">
        <v>23</v>
      </c>
      <c r="B43" s="280" t="s">
        <v>24</v>
      </c>
      <c r="C43" s="280" t="s">
        <v>19</v>
      </c>
      <c r="D43" s="280" t="s">
        <v>60</v>
      </c>
      <c r="E43" s="284" t="s">
        <v>25</v>
      </c>
      <c r="F43" s="285"/>
      <c r="G43" s="286"/>
      <c r="H43" s="272" t="s">
        <v>27</v>
      </c>
      <c r="I43" s="273"/>
    </row>
    <row r="44" spans="1:13" ht="29.25" customHeight="1">
      <c r="A44" s="281"/>
      <c r="B44" s="281"/>
      <c r="C44" s="281"/>
      <c r="D44" s="281"/>
      <c r="E44" s="38" t="s">
        <v>57</v>
      </c>
      <c r="F44" s="38" t="s">
        <v>58</v>
      </c>
      <c r="G44" s="39" t="s">
        <v>59</v>
      </c>
      <c r="H44" s="274"/>
      <c r="I44" s="275"/>
    </row>
    <row r="45" spans="1:13" ht="39.950000000000003" customHeight="1">
      <c r="A45" s="173"/>
      <c r="B45" s="63"/>
      <c r="C45" s="66"/>
      <c r="D45" s="62"/>
      <c r="E45" s="10"/>
      <c r="F45" s="10"/>
      <c r="G45" s="11"/>
      <c r="H45" s="270"/>
      <c r="I45" s="287"/>
    </row>
    <row r="46" spans="1:13" ht="39.950000000000003" customHeight="1">
      <c r="A46" s="62"/>
      <c r="B46" s="63"/>
      <c r="C46" s="66"/>
      <c r="D46" s="62"/>
      <c r="E46" s="10"/>
      <c r="F46" s="10"/>
      <c r="G46" s="11"/>
      <c r="H46" s="270"/>
      <c r="I46" s="287"/>
    </row>
    <row r="47" spans="1:13" ht="39.950000000000003" customHeight="1">
      <c r="A47" s="67"/>
      <c r="B47" s="63"/>
      <c r="C47" s="66"/>
      <c r="D47" s="62"/>
      <c r="E47" s="65"/>
      <c r="F47" s="65"/>
      <c r="G47" s="65"/>
      <c r="H47" s="270"/>
      <c r="I47" s="287"/>
    </row>
    <row r="48" spans="1:13">
      <c r="A48" s="296" t="s">
        <v>167</v>
      </c>
      <c r="B48" s="296"/>
      <c r="C48" s="296"/>
      <c r="D48" s="4"/>
      <c r="E48" s="32"/>
      <c r="F48" s="32"/>
      <c r="G48" s="32"/>
    </row>
    <row r="49" spans="1:7" ht="60" customHeight="1">
      <c r="A49" s="289" t="s">
        <v>317</v>
      </c>
      <c r="B49" s="290"/>
      <c r="C49" s="297"/>
      <c r="D49" s="298"/>
      <c r="E49" s="298"/>
      <c r="F49" s="298"/>
      <c r="G49" s="299"/>
    </row>
    <row r="50" spans="1:7" ht="60" customHeight="1">
      <c r="A50" s="289" t="s">
        <v>318</v>
      </c>
      <c r="B50" s="290"/>
      <c r="C50" s="297"/>
      <c r="D50" s="298"/>
      <c r="E50" s="298"/>
      <c r="F50" s="298"/>
      <c r="G50" s="299"/>
    </row>
    <row r="51" spans="1:7" ht="60" customHeight="1">
      <c r="A51" s="291" t="s">
        <v>227</v>
      </c>
      <c r="B51" s="292"/>
      <c r="C51" s="293"/>
      <c r="D51" s="294"/>
      <c r="E51" s="294"/>
      <c r="F51" s="294"/>
      <c r="G51" s="295"/>
    </row>
    <row r="52" spans="1:7">
      <c r="A52" s="254" t="s">
        <v>222</v>
      </c>
      <c r="B52" s="255"/>
      <c r="C52" s="255"/>
      <c r="D52" s="255"/>
      <c r="E52" s="255"/>
    </row>
    <row r="53" spans="1:7" ht="60">
      <c r="A53" s="40" t="s">
        <v>228</v>
      </c>
      <c r="B53" s="39" t="s">
        <v>197</v>
      </c>
      <c r="C53" s="39" t="s">
        <v>224</v>
      </c>
      <c r="D53" s="135" t="s">
        <v>236</v>
      </c>
      <c r="E53" s="39" t="s">
        <v>237</v>
      </c>
      <c r="F53" s="39" t="s">
        <v>239</v>
      </c>
      <c r="G53" s="39" t="s">
        <v>240</v>
      </c>
    </row>
    <row r="54" spans="1:7" ht="20.100000000000001" customHeight="1">
      <c r="A54" s="62"/>
      <c r="B54" s="127">
        <v>0</v>
      </c>
      <c r="C54" s="234" t="e">
        <f>H100*(1+B54)</f>
        <v>#DIV/0!</v>
      </c>
      <c r="D54" s="129">
        <v>0</v>
      </c>
      <c r="E54" s="129"/>
      <c r="F54" s="5"/>
      <c r="G54" s="5"/>
    </row>
    <row r="55" spans="1:7" ht="20.100000000000001" customHeight="1">
      <c r="A55" s="62"/>
      <c r="B55" s="127">
        <v>0</v>
      </c>
      <c r="C55" s="128" t="e">
        <f>#REF!*(1+B55)</f>
        <v>#REF!</v>
      </c>
      <c r="D55" s="129">
        <v>0</v>
      </c>
      <c r="E55" s="129"/>
      <c r="F55" s="5"/>
      <c r="G55" s="5"/>
    </row>
    <row r="56" spans="1:7" ht="20.100000000000001" customHeight="1">
      <c r="A56" s="62"/>
      <c r="B56" s="127">
        <v>0</v>
      </c>
      <c r="C56" s="128" t="e">
        <f>#REF!*(1+B56)</f>
        <v>#REF!</v>
      </c>
      <c r="D56" s="129">
        <v>0</v>
      </c>
      <c r="E56" s="129"/>
      <c r="F56" s="5"/>
      <c r="G56" s="5"/>
    </row>
    <row r="57" spans="1:7" ht="20.100000000000001" customHeight="1">
      <c r="A57" s="62"/>
      <c r="B57" s="127"/>
      <c r="C57" s="128" t="e">
        <f>#REF!*(1+B57)</f>
        <v>#REF!</v>
      </c>
      <c r="D57" s="129">
        <v>0</v>
      </c>
      <c r="E57" s="129"/>
      <c r="F57" s="5"/>
      <c r="G57" s="5"/>
    </row>
    <row r="58" spans="1:7" ht="20.100000000000001" customHeight="1">
      <c r="A58" s="62"/>
      <c r="B58" s="127"/>
      <c r="C58" s="128" t="e">
        <f>#REF!*(1+B58)</f>
        <v>#REF!</v>
      </c>
      <c r="D58" s="129">
        <v>0</v>
      </c>
      <c r="E58" s="129"/>
      <c r="F58" s="5"/>
      <c r="G58" s="5"/>
    </row>
    <row r="59" spans="1:7" ht="20.100000000000001" customHeight="1">
      <c r="A59" s="62"/>
      <c r="B59" s="127"/>
      <c r="C59" s="128" t="e">
        <f>#REF!*(1+B59)</f>
        <v>#REF!</v>
      </c>
      <c r="D59" s="129"/>
      <c r="E59" s="129"/>
      <c r="F59" s="5"/>
      <c r="G59" s="5"/>
    </row>
    <row r="60" spans="1:7" ht="20.100000000000001" customHeight="1">
      <c r="A60" s="62"/>
      <c r="B60" s="127"/>
      <c r="C60" s="128" t="e">
        <f>#REF!*(1+B60)</f>
        <v>#REF!</v>
      </c>
      <c r="D60" s="129"/>
      <c r="E60" s="129"/>
      <c r="F60" s="5"/>
      <c r="G60" s="5"/>
    </row>
    <row r="61" spans="1:7" ht="20.100000000000001" customHeight="1">
      <c r="A61" s="62"/>
      <c r="B61" s="127"/>
      <c r="C61" s="128" t="e">
        <f>#REF!*(1+B61)</f>
        <v>#REF!</v>
      </c>
      <c r="D61" s="129"/>
      <c r="E61" s="129"/>
      <c r="F61" s="5"/>
      <c r="G61" s="5"/>
    </row>
    <row r="62" spans="1:7" ht="20.100000000000001" customHeight="1">
      <c r="A62" s="62"/>
      <c r="B62" s="127"/>
      <c r="C62" s="128" t="e">
        <f>#REF!*(1+B62)</f>
        <v>#REF!</v>
      </c>
      <c r="D62" s="129"/>
      <c r="E62" s="129"/>
      <c r="F62" s="5"/>
      <c r="G62" s="5"/>
    </row>
    <row r="63" spans="1:7" ht="20.100000000000001" customHeight="1">
      <c r="A63" s="62"/>
      <c r="B63" s="127"/>
      <c r="C63" s="128" t="e">
        <f>#REF!*(1+B63)</f>
        <v>#REF!</v>
      </c>
      <c r="D63" s="129"/>
      <c r="E63" s="129"/>
      <c r="F63" s="5"/>
      <c r="G63" s="5"/>
    </row>
    <row r="64" spans="1:7" ht="20.100000000000001" customHeight="1">
      <c r="A64" s="62"/>
      <c r="B64" s="127"/>
      <c r="C64" s="128" t="e">
        <f>#REF!*(1+B64)</f>
        <v>#REF!</v>
      </c>
      <c r="D64" s="129"/>
      <c r="E64" s="129"/>
      <c r="F64" s="5"/>
      <c r="G64" s="5"/>
    </row>
    <row r="65" spans="1:7" ht="20.100000000000001" customHeight="1">
      <c r="A65" s="62"/>
      <c r="B65" s="127"/>
      <c r="C65" s="128" t="e">
        <f>#REF!*(1+B65)</f>
        <v>#REF!</v>
      </c>
      <c r="D65" s="129"/>
      <c r="E65" s="129"/>
      <c r="F65" s="5"/>
      <c r="G65" s="5"/>
    </row>
    <row r="66" spans="1:7" ht="20.100000000000001" customHeight="1">
      <c r="A66" s="62"/>
      <c r="B66" s="127"/>
      <c r="C66" s="128" t="e">
        <f>#REF!*(1+B66)</f>
        <v>#REF!</v>
      </c>
      <c r="D66" s="129"/>
      <c r="E66" s="129"/>
      <c r="F66" s="5"/>
      <c r="G66" s="5"/>
    </row>
    <row r="67" spans="1:7">
      <c r="A67" s="288" t="s">
        <v>242</v>
      </c>
      <c r="B67" s="288"/>
      <c r="C67" s="288"/>
    </row>
    <row r="68" spans="1:7" ht="30">
      <c r="A68" s="40" t="s">
        <v>30</v>
      </c>
      <c r="B68" s="41" t="s">
        <v>31</v>
      </c>
      <c r="C68" s="39" t="s">
        <v>77</v>
      </c>
      <c r="D68" s="39" t="s">
        <v>32</v>
      </c>
    </row>
    <row r="69" spans="1:7" ht="20.100000000000001" customHeight="1">
      <c r="A69" s="87"/>
      <c r="B69" s="5">
        <v>0</v>
      </c>
      <c r="C69" s="87">
        <v>0</v>
      </c>
      <c r="D69" s="87">
        <v>0</v>
      </c>
    </row>
    <row r="70" spans="1:7" ht="20.100000000000001" customHeight="1">
      <c r="A70" s="87"/>
      <c r="B70" s="5">
        <v>0</v>
      </c>
      <c r="C70" s="87">
        <v>0</v>
      </c>
      <c r="D70" s="87">
        <v>0</v>
      </c>
    </row>
    <row r="71" spans="1:7" ht="20.100000000000001" customHeight="1">
      <c r="A71" s="87"/>
      <c r="B71" s="5">
        <v>0</v>
      </c>
      <c r="C71" s="87">
        <v>0</v>
      </c>
      <c r="D71" s="87">
        <v>0</v>
      </c>
    </row>
    <row r="72" spans="1:7" ht="20.100000000000001" customHeight="1">
      <c r="A72" s="87"/>
      <c r="B72" s="5">
        <v>0</v>
      </c>
      <c r="C72" s="87">
        <v>0</v>
      </c>
      <c r="D72" s="87">
        <v>0</v>
      </c>
    </row>
    <row r="73" spans="1:7" ht="20.100000000000001" customHeight="1">
      <c r="A73" s="87"/>
      <c r="B73" s="5"/>
      <c r="C73" s="87"/>
      <c r="D73" s="87"/>
    </row>
    <row r="74" spans="1:7" ht="20.100000000000001" customHeight="1">
      <c r="A74" s="87"/>
      <c r="B74" s="5"/>
      <c r="C74" s="87"/>
      <c r="D74" s="87"/>
    </row>
    <row r="75" spans="1:7">
      <c r="A75" s="276" t="s">
        <v>56</v>
      </c>
      <c r="B75" s="277"/>
      <c r="C75" s="278"/>
      <c r="D75" s="90">
        <f>SUM(D69:D74)</f>
        <v>0</v>
      </c>
    </row>
    <row r="76" spans="1:7">
      <c r="A76" s="279" t="s">
        <v>169</v>
      </c>
      <c r="B76" s="279"/>
      <c r="C76" s="279"/>
      <c r="D76" s="279"/>
      <c r="E76" s="279"/>
      <c r="F76" s="279"/>
      <c r="G76" s="279"/>
    </row>
    <row r="77" spans="1:7">
      <c r="A77" s="260" t="s">
        <v>170</v>
      </c>
      <c r="B77" s="260"/>
      <c r="C77" s="260"/>
    </row>
    <row r="78" spans="1:7">
      <c r="A78" s="42" t="s">
        <v>33</v>
      </c>
      <c r="B78" s="42" t="s">
        <v>34</v>
      </c>
      <c r="D78" s="367" t="s">
        <v>226</v>
      </c>
      <c r="E78" s="267"/>
      <c r="F78" s="268"/>
    </row>
    <row r="79" spans="1:7">
      <c r="A79" s="43" t="s">
        <v>35</v>
      </c>
      <c r="B79" s="18"/>
      <c r="D79" s="42" t="s">
        <v>61</v>
      </c>
      <c r="E79" s="42" t="s">
        <v>62</v>
      </c>
      <c r="F79" s="42" t="s">
        <v>8</v>
      </c>
    </row>
    <row r="80" spans="1:7">
      <c r="A80" s="43" t="s">
        <v>5</v>
      </c>
      <c r="B80" s="83">
        <f>D80+E80+F80</f>
        <v>0</v>
      </c>
      <c r="D80" s="18"/>
      <c r="E80" s="18"/>
      <c r="F80" s="18">
        <v>0</v>
      </c>
    </row>
    <row r="81" spans="1:8" ht="30">
      <c r="A81" s="43" t="s">
        <v>36</v>
      </c>
      <c r="B81" s="18"/>
      <c r="D81" s="42" t="s">
        <v>64</v>
      </c>
      <c r="E81" s="42"/>
      <c r="F81" s="42" t="s">
        <v>63</v>
      </c>
    </row>
    <row r="82" spans="1:8">
      <c r="A82" s="43" t="s">
        <v>37</v>
      </c>
      <c r="B82" s="18">
        <f>D82+F82</f>
        <v>0</v>
      </c>
      <c r="D82" s="156"/>
      <c r="E82" s="18"/>
      <c r="F82" s="18">
        <v>0</v>
      </c>
    </row>
    <row r="83" spans="1:8">
      <c r="A83" s="42" t="s">
        <v>251</v>
      </c>
      <c r="B83" s="83">
        <f>B79+B80+B81+B82</f>
        <v>0</v>
      </c>
    </row>
    <row r="84" spans="1:8">
      <c r="A84" s="368" t="s">
        <v>233</v>
      </c>
      <c r="B84" s="368"/>
      <c r="C84" s="368"/>
      <c r="D84" s="132"/>
    </row>
    <row r="85" spans="1:8">
      <c r="A85" s="271" t="s">
        <v>234</v>
      </c>
      <c r="B85" s="271"/>
      <c r="C85" s="271"/>
      <c r="D85" s="271"/>
      <c r="E85" s="271"/>
      <c r="F85" s="269"/>
      <c r="G85" s="269"/>
      <c r="H85" s="269"/>
    </row>
    <row r="86" spans="1:8">
      <c r="A86" s="262" t="e">
        <f>+#REF!</f>
        <v>#REF!</v>
      </c>
      <c r="B86" s="262"/>
      <c r="C86" s="262"/>
      <c r="D86" s="262"/>
      <c r="E86" s="262"/>
      <c r="F86" s="266"/>
      <c r="G86" s="267"/>
      <c r="H86" s="268"/>
    </row>
    <row r="87" spans="1:8" ht="45">
      <c r="A87" s="71" t="s">
        <v>235</v>
      </c>
      <c r="B87" s="71" t="s">
        <v>244</v>
      </c>
      <c r="C87" s="71" t="s">
        <v>38</v>
      </c>
      <c r="D87" s="71" t="s">
        <v>245</v>
      </c>
      <c r="E87" s="71" t="s">
        <v>249</v>
      </c>
      <c r="F87" s="71" t="s">
        <v>38</v>
      </c>
      <c r="G87" s="71"/>
      <c r="H87" s="71" t="s">
        <v>224</v>
      </c>
    </row>
    <row r="88" spans="1:8">
      <c r="A88" s="56"/>
      <c r="B88" s="56">
        <v>0</v>
      </c>
      <c r="C88" s="5"/>
      <c r="D88" s="5">
        <v>0</v>
      </c>
      <c r="E88" s="18">
        <v>0</v>
      </c>
      <c r="F88" s="57"/>
      <c r="G88" s="5"/>
      <c r="H88" s="83" t="e">
        <f>+(E88/B88)*F88</f>
        <v>#DIV/0!</v>
      </c>
    </row>
    <row r="89" spans="1:8">
      <c r="A89" s="56"/>
      <c r="B89" s="56">
        <v>0</v>
      </c>
      <c r="C89" s="5"/>
      <c r="D89" s="5">
        <v>0</v>
      </c>
      <c r="E89" s="18">
        <v>0</v>
      </c>
      <c r="F89" s="57"/>
      <c r="G89" s="5"/>
      <c r="H89" s="83" t="e">
        <f t="shared" ref="H89:H93" si="0">+(E89/B89)*F89</f>
        <v>#DIV/0!</v>
      </c>
    </row>
    <row r="90" spans="1:8">
      <c r="A90" s="56"/>
      <c r="B90" s="56">
        <v>0</v>
      </c>
      <c r="C90" s="5"/>
      <c r="D90" s="5">
        <v>0</v>
      </c>
      <c r="E90" s="18">
        <v>0</v>
      </c>
      <c r="F90" s="57"/>
      <c r="G90" s="5"/>
      <c r="H90" s="83" t="e">
        <f t="shared" si="0"/>
        <v>#DIV/0!</v>
      </c>
    </row>
    <row r="91" spans="1:8">
      <c r="A91" s="56"/>
      <c r="B91" s="56">
        <v>0</v>
      </c>
      <c r="C91" s="5"/>
      <c r="D91" s="5">
        <v>0</v>
      </c>
      <c r="E91" s="18">
        <v>0</v>
      </c>
      <c r="F91" s="57"/>
      <c r="G91" s="5"/>
      <c r="H91" s="83" t="e">
        <f t="shared" si="0"/>
        <v>#DIV/0!</v>
      </c>
    </row>
    <row r="92" spans="1:8">
      <c r="A92" s="5"/>
      <c r="B92" s="5"/>
      <c r="C92" s="5"/>
      <c r="D92" s="5"/>
      <c r="E92" s="18"/>
      <c r="F92" s="5"/>
      <c r="G92" s="5"/>
      <c r="H92" s="83" t="e">
        <f t="shared" si="0"/>
        <v>#DIV/0!</v>
      </c>
    </row>
    <row r="93" spans="1:8">
      <c r="A93" s="58"/>
      <c r="B93" s="5"/>
      <c r="C93" s="5"/>
      <c r="D93" s="5"/>
      <c r="E93" s="18"/>
      <c r="F93" s="5"/>
      <c r="G93" s="5"/>
      <c r="H93" s="83" t="e">
        <f t="shared" si="0"/>
        <v>#DIV/0!</v>
      </c>
    </row>
    <row r="94" spans="1:8">
      <c r="A94" s="257" t="s">
        <v>252</v>
      </c>
      <c r="B94" s="258"/>
      <c r="C94" s="258"/>
      <c r="D94" s="258"/>
      <c r="E94" s="258"/>
      <c r="F94" s="258"/>
      <c r="G94" s="259"/>
      <c r="H94" s="92" t="e">
        <f>SUM(H88:H93)</f>
        <v>#DIV/0!</v>
      </c>
    </row>
    <row r="95" spans="1:8">
      <c r="A95" s="257" t="s">
        <v>90</v>
      </c>
      <c r="B95" s="258"/>
      <c r="C95" s="258"/>
      <c r="D95" s="258"/>
      <c r="E95" s="258"/>
      <c r="F95" s="258"/>
      <c r="G95" s="258"/>
      <c r="H95" s="259"/>
    </row>
    <row r="96" spans="1:8">
      <c r="A96" s="29"/>
      <c r="B96" s="30">
        <v>0</v>
      </c>
      <c r="C96" s="30"/>
      <c r="D96" s="30">
        <v>0</v>
      </c>
      <c r="E96" s="31">
        <v>0</v>
      </c>
      <c r="F96" s="30">
        <v>0</v>
      </c>
      <c r="G96" s="30"/>
      <c r="H96" s="83" t="e">
        <f t="shared" ref="H96:H98" si="1">+(E96/B96)*F96</f>
        <v>#DIV/0!</v>
      </c>
    </row>
    <row r="97" spans="1:8">
      <c r="A97" s="29"/>
      <c r="B97" s="30">
        <v>0</v>
      </c>
      <c r="C97" s="30"/>
      <c r="D97" s="30">
        <v>0</v>
      </c>
      <c r="E97" s="31">
        <v>0</v>
      </c>
      <c r="F97" s="30">
        <v>0</v>
      </c>
      <c r="G97" s="30"/>
      <c r="H97" s="83" t="e">
        <f t="shared" si="1"/>
        <v>#DIV/0!</v>
      </c>
    </row>
    <row r="98" spans="1:8">
      <c r="A98" s="29"/>
      <c r="B98" s="30">
        <v>0</v>
      </c>
      <c r="C98" s="30"/>
      <c r="D98" s="30">
        <v>0</v>
      </c>
      <c r="E98" s="31">
        <v>0</v>
      </c>
      <c r="F98" s="30">
        <v>0</v>
      </c>
      <c r="G98" s="30"/>
      <c r="H98" s="83" t="e">
        <f t="shared" si="1"/>
        <v>#DIV/0!</v>
      </c>
    </row>
    <row r="99" spans="1:8">
      <c r="A99" s="257" t="s">
        <v>91</v>
      </c>
      <c r="B99" s="258"/>
      <c r="C99" s="258"/>
      <c r="D99" s="258"/>
      <c r="E99" s="258"/>
      <c r="F99" s="258"/>
      <c r="G99" s="259"/>
      <c r="H99" s="108" t="e">
        <f>SUM(H96:H98)</f>
        <v>#DIV/0!</v>
      </c>
    </row>
    <row r="100" spans="1:8">
      <c r="A100" s="257" t="s">
        <v>253</v>
      </c>
      <c r="B100" s="258"/>
      <c r="C100" s="258"/>
      <c r="D100" s="258"/>
      <c r="E100" s="258"/>
      <c r="F100" s="258"/>
      <c r="G100" s="259"/>
      <c r="H100" s="109" t="e">
        <f>+H94+H99</f>
        <v>#DIV/0!</v>
      </c>
    </row>
    <row r="101" spans="1:8">
      <c r="A101" s="271" t="s">
        <v>254</v>
      </c>
      <c r="B101" s="271"/>
      <c r="C101" s="271"/>
      <c r="D101" s="271"/>
      <c r="E101" s="271"/>
      <c r="F101" s="269"/>
      <c r="G101" s="269"/>
      <c r="H101" s="269"/>
    </row>
    <row r="102" spans="1:8">
      <c r="A102" s="262" t="e">
        <f>+#REF!</f>
        <v>#REF!</v>
      </c>
      <c r="B102" s="262"/>
      <c r="C102" s="262"/>
      <c r="D102" s="262"/>
      <c r="E102" s="262"/>
      <c r="F102" s="266"/>
      <c r="G102" s="267"/>
      <c r="H102" s="268"/>
    </row>
    <row r="103" spans="1:8" ht="30">
      <c r="A103" s="155" t="s">
        <v>235</v>
      </c>
      <c r="B103" s="73" t="s">
        <v>88</v>
      </c>
      <c r="C103" s="155" t="s">
        <v>38</v>
      </c>
      <c r="D103" s="71" t="s">
        <v>245</v>
      </c>
      <c r="E103" s="71" t="s">
        <v>249</v>
      </c>
      <c r="F103" s="155" t="s">
        <v>38</v>
      </c>
      <c r="G103" s="73"/>
      <c r="H103" s="71" t="s">
        <v>224</v>
      </c>
    </row>
    <row r="104" spans="1:8">
      <c r="A104" s="58"/>
      <c r="B104" s="5"/>
      <c r="C104" s="5"/>
      <c r="D104" s="5"/>
      <c r="E104" s="18"/>
      <c r="F104" s="5"/>
      <c r="G104" s="5"/>
      <c r="H104" s="83" t="e">
        <f>+(E104/B104)*F104</f>
        <v>#DIV/0!</v>
      </c>
    </row>
    <row r="105" spans="1:8">
      <c r="A105" s="58"/>
      <c r="B105" s="5"/>
      <c r="C105" s="5"/>
      <c r="D105" s="5"/>
      <c r="E105" s="18"/>
      <c r="F105" s="5"/>
      <c r="G105" s="5"/>
      <c r="H105" s="83" t="e">
        <f t="shared" ref="H105:H112" si="2">+(E105/B105)*F105</f>
        <v>#DIV/0!</v>
      </c>
    </row>
    <row r="106" spans="1:8">
      <c r="A106" s="58"/>
      <c r="B106" s="5"/>
      <c r="C106" s="5"/>
      <c r="D106" s="5"/>
      <c r="E106" s="18"/>
      <c r="F106" s="5"/>
      <c r="G106" s="5"/>
      <c r="H106" s="83" t="e">
        <f t="shared" si="2"/>
        <v>#DIV/0!</v>
      </c>
    </row>
    <row r="107" spans="1:8">
      <c r="A107" s="58"/>
      <c r="B107" s="5"/>
      <c r="C107" s="5"/>
      <c r="D107" s="5"/>
      <c r="E107" s="18"/>
      <c r="F107" s="5"/>
      <c r="G107" s="5"/>
      <c r="H107" s="83" t="e">
        <f t="shared" si="2"/>
        <v>#DIV/0!</v>
      </c>
    </row>
    <row r="108" spans="1:8">
      <c r="A108" s="58"/>
      <c r="B108" s="5"/>
      <c r="C108" s="5"/>
      <c r="D108" s="5"/>
      <c r="E108" s="18"/>
      <c r="F108" s="5"/>
      <c r="G108" s="5"/>
      <c r="H108" s="83" t="e">
        <f t="shared" si="2"/>
        <v>#DIV/0!</v>
      </c>
    </row>
    <row r="109" spans="1:8">
      <c r="A109" s="58"/>
      <c r="B109" s="57"/>
      <c r="C109" s="5"/>
      <c r="D109" s="5"/>
      <c r="E109" s="18"/>
      <c r="F109" s="5"/>
      <c r="G109" s="5"/>
      <c r="H109" s="83" t="e">
        <f t="shared" si="2"/>
        <v>#DIV/0!</v>
      </c>
    </row>
    <row r="110" spans="1:8">
      <c r="A110" s="58"/>
      <c r="B110" s="57"/>
      <c r="C110" s="5"/>
      <c r="D110" s="5"/>
      <c r="E110" s="18"/>
      <c r="F110" s="5"/>
      <c r="G110" s="5"/>
      <c r="H110" s="83" t="e">
        <f t="shared" si="2"/>
        <v>#DIV/0!</v>
      </c>
    </row>
    <row r="111" spans="1:8">
      <c r="A111" s="58"/>
      <c r="B111" s="57"/>
      <c r="C111" s="5"/>
      <c r="D111" s="5"/>
      <c r="E111" s="18"/>
      <c r="F111" s="5"/>
      <c r="G111" s="5"/>
      <c r="H111" s="83" t="e">
        <f t="shared" si="2"/>
        <v>#DIV/0!</v>
      </c>
    </row>
    <row r="112" spans="1:8">
      <c r="A112" s="58"/>
      <c r="B112" s="57"/>
      <c r="C112" s="5"/>
      <c r="D112" s="5"/>
      <c r="E112" s="18"/>
      <c r="F112" s="5"/>
      <c r="G112" s="5"/>
      <c r="H112" s="83" t="e">
        <f t="shared" si="2"/>
        <v>#DIV/0!</v>
      </c>
    </row>
    <row r="113" spans="1:8">
      <c r="A113" s="257" t="s">
        <v>252</v>
      </c>
      <c r="B113" s="258"/>
      <c r="C113" s="258"/>
      <c r="D113" s="258"/>
      <c r="E113" s="258"/>
      <c r="F113" s="258"/>
      <c r="G113" s="259"/>
      <c r="H113" s="92" t="e">
        <f>SUM(H104:H112)</f>
        <v>#DIV/0!</v>
      </c>
    </row>
    <row r="114" spans="1:8">
      <c r="A114" s="257" t="s">
        <v>90</v>
      </c>
      <c r="B114" s="258"/>
      <c r="C114" s="258"/>
      <c r="D114" s="258"/>
      <c r="E114" s="258"/>
      <c r="F114" s="258"/>
      <c r="G114" s="258"/>
      <c r="H114" s="259"/>
    </row>
    <row r="115" spans="1:8">
      <c r="A115" s="29"/>
      <c r="B115" s="30"/>
      <c r="C115" s="30"/>
      <c r="D115" s="30"/>
      <c r="E115" s="31"/>
      <c r="F115" s="30"/>
      <c r="G115" s="30"/>
      <c r="H115" s="83" t="e">
        <f t="shared" ref="H115:H118" si="3">+(E115/B115)*F115</f>
        <v>#DIV/0!</v>
      </c>
    </row>
    <row r="116" spans="1:8">
      <c r="A116" s="58"/>
      <c r="B116" s="57"/>
      <c r="C116" s="5"/>
      <c r="D116" s="5"/>
      <c r="E116" s="18"/>
      <c r="F116" s="5"/>
      <c r="G116" s="5"/>
      <c r="H116" s="83" t="e">
        <f t="shared" si="3"/>
        <v>#DIV/0!</v>
      </c>
    </row>
    <row r="117" spans="1:8">
      <c r="A117" s="58"/>
      <c r="B117" s="57"/>
      <c r="C117" s="5"/>
      <c r="D117" s="5"/>
      <c r="E117" s="18"/>
      <c r="F117" s="5"/>
      <c r="G117" s="5"/>
      <c r="H117" s="83" t="e">
        <f t="shared" si="3"/>
        <v>#DIV/0!</v>
      </c>
    </row>
    <row r="118" spans="1:8">
      <c r="A118" s="58"/>
      <c r="B118" s="57"/>
      <c r="C118" s="5"/>
      <c r="D118" s="5"/>
      <c r="E118" s="18"/>
      <c r="F118" s="5"/>
      <c r="G118" s="5"/>
      <c r="H118" s="83" t="e">
        <f t="shared" si="3"/>
        <v>#DIV/0!</v>
      </c>
    </row>
    <row r="119" spans="1:8">
      <c r="A119" s="257" t="s">
        <v>91</v>
      </c>
      <c r="B119" s="258"/>
      <c r="C119" s="258"/>
      <c r="D119" s="258"/>
      <c r="E119" s="258"/>
      <c r="F119" s="258"/>
      <c r="G119" s="259"/>
      <c r="H119" s="108" t="e">
        <f>SUM(H115:H118)</f>
        <v>#DIV/0!</v>
      </c>
    </row>
    <row r="120" spans="1:8">
      <c r="A120" s="257" t="s">
        <v>253</v>
      </c>
      <c r="B120" s="258"/>
      <c r="C120" s="258"/>
      <c r="D120" s="258"/>
      <c r="E120" s="258"/>
      <c r="F120" s="258"/>
      <c r="G120" s="259"/>
      <c r="H120" s="110" t="e">
        <f>+H113+H119</f>
        <v>#DIV/0!</v>
      </c>
    </row>
    <row r="121" spans="1:8">
      <c r="A121" s="271" t="s">
        <v>255</v>
      </c>
      <c r="B121" s="271"/>
      <c r="C121" s="271"/>
      <c r="D121" s="271"/>
      <c r="E121" s="271"/>
      <c r="F121" s="269"/>
      <c r="G121" s="269"/>
      <c r="H121" s="269"/>
    </row>
    <row r="122" spans="1:8">
      <c r="A122" s="262" t="e">
        <f>+#REF!</f>
        <v>#REF!</v>
      </c>
      <c r="B122" s="262"/>
      <c r="C122" s="262"/>
      <c r="D122" s="262"/>
      <c r="E122" s="262"/>
      <c r="F122" s="266"/>
      <c r="G122" s="267"/>
      <c r="H122" s="268"/>
    </row>
    <row r="123" spans="1:8" ht="30">
      <c r="A123" s="155" t="s">
        <v>235</v>
      </c>
      <c r="B123" s="73" t="s">
        <v>88</v>
      </c>
      <c r="C123" s="71" t="s">
        <v>38</v>
      </c>
      <c r="D123" s="71" t="s">
        <v>245</v>
      </c>
      <c r="E123" s="71" t="s">
        <v>249</v>
      </c>
      <c r="F123" s="71" t="s">
        <v>38</v>
      </c>
      <c r="G123" s="73"/>
      <c r="H123" s="71" t="s">
        <v>224</v>
      </c>
    </row>
    <row r="124" spans="1:8">
      <c r="A124" s="54"/>
      <c r="B124" s="54"/>
      <c r="C124" s="54"/>
      <c r="D124" s="54"/>
      <c r="E124" s="55"/>
      <c r="F124" s="54"/>
      <c r="G124" s="54"/>
      <c r="H124" s="83" t="e">
        <f>+(E124/B124)*F124</f>
        <v>#DIV/0!</v>
      </c>
    </row>
    <row r="125" spans="1:8">
      <c r="A125" s="54"/>
      <c r="B125" s="54"/>
      <c r="C125" s="54"/>
      <c r="D125" s="54"/>
      <c r="E125" s="55"/>
      <c r="F125" s="54"/>
      <c r="G125" s="54"/>
      <c r="H125" s="83" t="e">
        <f t="shared" ref="H125:H131" si="4">+(E125/B125)*F125</f>
        <v>#DIV/0!</v>
      </c>
    </row>
    <row r="126" spans="1:8">
      <c r="A126" s="54"/>
      <c r="B126" s="54"/>
      <c r="C126" s="54"/>
      <c r="D126" s="54"/>
      <c r="E126" s="55"/>
      <c r="F126" s="54"/>
      <c r="G126" s="54"/>
      <c r="H126" s="83" t="e">
        <f t="shared" si="4"/>
        <v>#DIV/0!</v>
      </c>
    </row>
    <row r="127" spans="1:8">
      <c r="A127" s="54"/>
      <c r="B127" s="54"/>
      <c r="C127" s="54"/>
      <c r="D127" s="54"/>
      <c r="E127" s="55"/>
      <c r="F127" s="54"/>
      <c r="G127" s="54"/>
      <c r="H127" s="83" t="e">
        <f t="shared" si="4"/>
        <v>#DIV/0!</v>
      </c>
    </row>
    <row r="128" spans="1:8">
      <c r="A128" s="54"/>
      <c r="B128" s="54"/>
      <c r="C128" s="54"/>
      <c r="D128" s="54"/>
      <c r="E128" s="55"/>
      <c r="F128" s="54"/>
      <c r="G128" s="54"/>
      <c r="H128" s="83" t="e">
        <f t="shared" si="4"/>
        <v>#DIV/0!</v>
      </c>
    </row>
    <row r="129" spans="1:8">
      <c r="A129" s="54"/>
      <c r="B129" s="54"/>
      <c r="C129" s="54"/>
      <c r="D129" s="54"/>
      <c r="E129" s="55"/>
      <c r="F129" s="54"/>
      <c r="G129" s="54"/>
      <c r="H129" s="83" t="e">
        <f t="shared" si="4"/>
        <v>#DIV/0!</v>
      </c>
    </row>
    <row r="130" spans="1:8">
      <c r="A130" s="54"/>
      <c r="B130" s="54"/>
      <c r="C130" s="54"/>
      <c r="D130" s="54"/>
      <c r="E130" s="55"/>
      <c r="F130" s="54"/>
      <c r="G130" s="54"/>
      <c r="H130" s="83" t="e">
        <f t="shared" si="4"/>
        <v>#DIV/0!</v>
      </c>
    </row>
    <row r="131" spans="1:8">
      <c r="A131" s="54"/>
      <c r="B131" s="54"/>
      <c r="C131" s="54"/>
      <c r="D131" s="54"/>
      <c r="E131" s="55"/>
      <c r="F131" s="54"/>
      <c r="G131" s="54"/>
      <c r="H131" s="83" t="e">
        <f t="shared" si="4"/>
        <v>#DIV/0!</v>
      </c>
    </row>
    <row r="132" spans="1:8">
      <c r="A132" s="257" t="s">
        <v>253</v>
      </c>
      <c r="B132" s="258"/>
      <c r="C132" s="258"/>
      <c r="D132" s="258"/>
      <c r="E132" s="258"/>
      <c r="F132" s="258"/>
      <c r="G132" s="259"/>
      <c r="H132" s="92" t="e">
        <f>SUM(H124:H131)</f>
        <v>#DIV/0!</v>
      </c>
    </row>
    <row r="133" spans="1:8">
      <c r="A133" s="257" t="s">
        <v>90</v>
      </c>
      <c r="B133" s="258"/>
      <c r="C133" s="258"/>
      <c r="D133" s="258"/>
      <c r="E133" s="258"/>
      <c r="F133" s="258"/>
      <c r="G133" s="258"/>
      <c r="H133" s="259"/>
    </row>
    <row r="134" spans="1:8">
      <c r="A134" s="54"/>
      <c r="B134" s="54"/>
      <c r="C134" s="54"/>
      <c r="D134" s="54"/>
      <c r="E134" s="55"/>
      <c r="F134" s="54"/>
      <c r="G134" s="54"/>
      <c r="H134" s="83" t="e">
        <f t="shared" ref="H134:H138" si="5">+(E134/B134)*F134</f>
        <v>#DIV/0!</v>
      </c>
    </row>
    <row r="135" spans="1:8">
      <c r="A135" s="54"/>
      <c r="B135" s="54"/>
      <c r="C135" s="54"/>
      <c r="D135" s="54"/>
      <c r="E135" s="55"/>
      <c r="F135" s="54"/>
      <c r="G135" s="54"/>
      <c r="H135" s="83" t="e">
        <f t="shared" si="5"/>
        <v>#DIV/0!</v>
      </c>
    </row>
    <row r="136" spans="1:8">
      <c r="A136" s="54"/>
      <c r="B136" s="54"/>
      <c r="C136" s="54"/>
      <c r="D136" s="54"/>
      <c r="E136" s="55"/>
      <c r="F136" s="54"/>
      <c r="G136" s="54"/>
      <c r="H136" s="83" t="e">
        <f t="shared" si="5"/>
        <v>#DIV/0!</v>
      </c>
    </row>
    <row r="137" spans="1:8">
      <c r="A137" s="54"/>
      <c r="B137" s="54"/>
      <c r="C137" s="54"/>
      <c r="D137" s="54"/>
      <c r="E137" s="55"/>
      <c r="F137" s="54"/>
      <c r="G137" s="54"/>
      <c r="H137" s="83" t="e">
        <f t="shared" si="5"/>
        <v>#DIV/0!</v>
      </c>
    </row>
    <row r="138" spans="1:8">
      <c r="A138" s="54"/>
      <c r="B138" s="54"/>
      <c r="C138" s="54"/>
      <c r="D138" s="54"/>
      <c r="E138" s="55"/>
      <c r="F138" s="54"/>
      <c r="G138" s="54"/>
      <c r="H138" s="83" t="e">
        <f t="shared" si="5"/>
        <v>#DIV/0!</v>
      </c>
    </row>
    <row r="139" spans="1:8">
      <c r="A139" s="254" t="s">
        <v>91</v>
      </c>
      <c r="B139" s="255"/>
      <c r="C139" s="255"/>
      <c r="D139" s="255"/>
      <c r="E139" s="255"/>
      <c r="F139" s="255"/>
      <c r="G139" s="256"/>
      <c r="H139" s="111" t="e">
        <f>SUM(H134:H138)</f>
        <v>#DIV/0!</v>
      </c>
    </row>
    <row r="140" spans="1:8">
      <c r="A140" s="257" t="s">
        <v>253</v>
      </c>
      <c r="B140" s="258"/>
      <c r="C140" s="258"/>
      <c r="D140" s="258"/>
      <c r="E140" s="258"/>
      <c r="F140" s="258"/>
      <c r="G140" s="259"/>
      <c r="H140" s="112" t="e">
        <f>+H132+H139</f>
        <v>#DIV/0!</v>
      </c>
    </row>
    <row r="141" spans="1:8">
      <c r="A141" s="260" t="s">
        <v>256</v>
      </c>
      <c r="B141" s="260"/>
      <c r="C141" s="260"/>
      <c r="D141" s="260"/>
      <c r="E141" s="260"/>
      <c r="F141" s="261"/>
      <c r="G141" s="261"/>
      <c r="H141" s="261"/>
    </row>
    <row r="142" spans="1:8">
      <c r="A142" s="262" t="e">
        <f>+#REF!</f>
        <v>#REF!</v>
      </c>
      <c r="B142" s="262"/>
      <c r="C142" s="262"/>
      <c r="D142" s="262"/>
      <c r="E142" s="262"/>
      <c r="F142" s="266"/>
      <c r="G142" s="267"/>
      <c r="H142" s="268"/>
    </row>
    <row r="143" spans="1:8" ht="30">
      <c r="A143" s="150" t="s">
        <v>235</v>
      </c>
      <c r="B143" s="42" t="s">
        <v>88</v>
      </c>
      <c r="C143" s="42" t="s">
        <v>38</v>
      </c>
      <c r="D143" s="150" t="s">
        <v>245</v>
      </c>
      <c r="E143" s="150" t="s">
        <v>257</v>
      </c>
      <c r="F143" s="150" t="s">
        <v>258</v>
      </c>
      <c r="G143" s="42"/>
      <c r="H143" s="71" t="s">
        <v>224</v>
      </c>
    </row>
    <row r="144" spans="1:8">
      <c r="A144" s="5"/>
      <c r="B144" s="5"/>
      <c r="C144" s="5"/>
      <c r="D144" s="5"/>
      <c r="E144" s="18"/>
      <c r="F144" s="5"/>
      <c r="G144" s="5"/>
      <c r="H144" s="83" t="e">
        <f>+(E144/B144)*F144</f>
        <v>#DIV/0!</v>
      </c>
    </row>
    <row r="145" spans="1:8">
      <c r="A145" s="58"/>
      <c r="B145" s="5"/>
      <c r="C145" s="5"/>
      <c r="D145" s="5"/>
      <c r="E145" s="18"/>
      <c r="F145" s="5"/>
      <c r="G145" s="5"/>
      <c r="H145" s="83" t="e">
        <f t="shared" ref="H145:H149" si="6">+(E145/B145)*F145</f>
        <v>#DIV/0!</v>
      </c>
    </row>
    <row r="146" spans="1:8">
      <c r="A146" s="5"/>
      <c r="B146" s="5"/>
      <c r="C146" s="5"/>
      <c r="D146" s="5"/>
      <c r="E146" s="18"/>
      <c r="F146" s="5"/>
      <c r="G146" s="5"/>
      <c r="H146" s="83" t="e">
        <f t="shared" si="6"/>
        <v>#DIV/0!</v>
      </c>
    </row>
    <row r="147" spans="1:8">
      <c r="A147" s="5"/>
      <c r="B147" s="5"/>
      <c r="C147" s="5"/>
      <c r="D147" s="5"/>
      <c r="E147" s="18"/>
      <c r="F147" s="5"/>
      <c r="G147" s="5"/>
      <c r="H147" s="83" t="e">
        <f t="shared" si="6"/>
        <v>#DIV/0!</v>
      </c>
    </row>
    <row r="148" spans="1:8">
      <c r="A148" s="5"/>
      <c r="B148" s="5"/>
      <c r="C148" s="5"/>
      <c r="D148" s="5"/>
      <c r="E148" s="18"/>
      <c r="F148" s="5"/>
      <c r="G148" s="5"/>
      <c r="H148" s="83" t="e">
        <f t="shared" si="6"/>
        <v>#DIV/0!</v>
      </c>
    </row>
    <row r="149" spans="1:8">
      <c r="A149" s="5"/>
      <c r="B149" s="5"/>
      <c r="C149" s="5"/>
      <c r="D149" s="5"/>
      <c r="E149" s="18"/>
      <c r="F149" s="5"/>
      <c r="G149" s="5"/>
      <c r="H149" s="83" t="e">
        <f t="shared" si="6"/>
        <v>#DIV/0!</v>
      </c>
    </row>
    <row r="150" spans="1:8">
      <c r="A150" s="254" t="s">
        <v>261</v>
      </c>
      <c r="B150" s="255"/>
      <c r="C150" s="255"/>
      <c r="D150" s="255"/>
      <c r="E150" s="255"/>
      <c r="F150" s="255"/>
      <c r="G150" s="256"/>
      <c r="H150" s="92" t="e">
        <f>SUM(H144:H149)</f>
        <v>#DIV/0!</v>
      </c>
    </row>
    <row r="151" spans="1:8">
      <c r="A151" s="254" t="s">
        <v>90</v>
      </c>
      <c r="B151" s="255"/>
      <c r="C151" s="255"/>
      <c r="D151" s="255"/>
      <c r="E151" s="255"/>
      <c r="F151" s="255"/>
      <c r="G151" s="255"/>
      <c r="H151" s="256"/>
    </row>
    <row r="152" spans="1:8">
      <c r="A152" s="29"/>
      <c r="B152" s="30"/>
      <c r="C152" s="30"/>
      <c r="D152" s="30"/>
      <c r="E152" s="31"/>
      <c r="F152" s="30"/>
      <c r="G152" s="30"/>
      <c r="H152" s="83" t="e">
        <f t="shared" ref="H152:H156" si="7">+(E152/B152)*F152</f>
        <v>#DIV/0!</v>
      </c>
    </row>
    <row r="153" spans="1:8">
      <c r="A153" s="29"/>
      <c r="B153" s="30"/>
      <c r="C153" s="30"/>
      <c r="D153" s="30"/>
      <c r="E153" s="31"/>
      <c r="F153" s="30"/>
      <c r="G153" s="30"/>
      <c r="H153" s="83" t="e">
        <f t="shared" si="7"/>
        <v>#DIV/0!</v>
      </c>
    </row>
    <row r="154" spans="1:8">
      <c r="A154" s="29"/>
      <c r="B154" s="30"/>
      <c r="C154" s="30"/>
      <c r="D154" s="30"/>
      <c r="E154" s="31"/>
      <c r="F154" s="30"/>
      <c r="G154" s="30"/>
      <c r="H154" s="83" t="e">
        <f t="shared" si="7"/>
        <v>#DIV/0!</v>
      </c>
    </row>
    <row r="155" spans="1:8">
      <c r="A155" s="29"/>
      <c r="B155" s="30"/>
      <c r="C155" s="30"/>
      <c r="D155" s="30"/>
      <c r="E155" s="31"/>
      <c r="F155" s="30"/>
      <c r="G155" s="30"/>
      <c r="H155" s="83" t="e">
        <f t="shared" si="7"/>
        <v>#DIV/0!</v>
      </c>
    </row>
    <row r="156" spans="1:8">
      <c r="A156" s="29"/>
      <c r="B156" s="30"/>
      <c r="C156" s="30"/>
      <c r="D156" s="30"/>
      <c r="E156" s="31"/>
      <c r="F156" s="30"/>
      <c r="G156" s="30"/>
      <c r="H156" s="83" t="e">
        <f t="shared" si="7"/>
        <v>#DIV/0!</v>
      </c>
    </row>
    <row r="157" spans="1:8">
      <c r="A157" s="254" t="s">
        <v>91</v>
      </c>
      <c r="B157" s="255"/>
      <c r="C157" s="255"/>
      <c r="D157" s="255"/>
      <c r="E157" s="255"/>
      <c r="F157" s="255"/>
      <c r="G157" s="256"/>
      <c r="H157" s="108" t="e">
        <f>SUM(H152:H156)</f>
        <v>#DIV/0!</v>
      </c>
    </row>
    <row r="158" spans="1:8">
      <c r="A158" s="257" t="s">
        <v>253</v>
      </c>
      <c r="B158" s="258"/>
      <c r="C158" s="258"/>
      <c r="D158" s="258"/>
      <c r="E158" s="258"/>
      <c r="F158" s="258"/>
      <c r="G158" s="259"/>
      <c r="H158" s="109" t="e">
        <f>+H150+H157</f>
        <v>#DIV/0!</v>
      </c>
    </row>
    <row r="159" spans="1:8">
      <c r="A159" s="260" t="s">
        <v>259</v>
      </c>
      <c r="B159" s="260"/>
      <c r="C159" s="260"/>
      <c r="D159" s="260"/>
      <c r="E159" s="260"/>
      <c r="F159" s="261" t="s">
        <v>86</v>
      </c>
      <c r="G159" s="261"/>
      <c r="H159" s="261"/>
    </row>
    <row r="160" spans="1:8">
      <c r="A160" s="262"/>
      <c r="B160" s="262"/>
      <c r="C160" s="262"/>
      <c r="D160" s="262"/>
      <c r="E160" s="262"/>
      <c r="F160" s="263"/>
      <c r="G160" s="264"/>
      <c r="H160" s="265"/>
    </row>
    <row r="161" spans="1:8" ht="30">
      <c r="A161" s="150" t="s">
        <v>235</v>
      </c>
      <c r="B161" s="42" t="s">
        <v>88</v>
      </c>
      <c r="C161" s="42" t="s">
        <v>38</v>
      </c>
      <c r="D161" s="150" t="s">
        <v>245</v>
      </c>
      <c r="E161" s="42" t="s">
        <v>249</v>
      </c>
      <c r="F161" s="42" t="s">
        <v>38</v>
      </c>
      <c r="G161" s="42"/>
      <c r="H161" s="71" t="s">
        <v>224</v>
      </c>
    </row>
    <row r="162" spans="1:8" ht="15.75">
      <c r="A162" s="59"/>
      <c r="B162" s="59"/>
      <c r="C162" s="54"/>
      <c r="D162" s="54"/>
      <c r="E162" s="55"/>
      <c r="F162" s="54"/>
      <c r="G162" s="54"/>
      <c r="H162" s="83" t="e">
        <f>+(E162/B162)*F162</f>
        <v>#DIV/0!</v>
      </c>
    </row>
    <row r="163" spans="1:8" ht="15.75">
      <c r="A163" s="59"/>
      <c r="B163" s="59"/>
      <c r="C163" s="54"/>
      <c r="D163" s="54"/>
      <c r="E163" s="55"/>
      <c r="F163" s="54"/>
      <c r="G163" s="54"/>
      <c r="H163" s="83" t="e">
        <f t="shared" ref="H163:H174" si="8">+(E163/B163)*F163</f>
        <v>#DIV/0!</v>
      </c>
    </row>
    <row r="164" spans="1:8" ht="15.75">
      <c r="A164" s="59"/>
      <c r="B164" s="59"/>
      <c r="C164" s="54"/>
      <c r="D164" s="54"/>
      <c r="E164" s="55"/>
      <c r="F164" s="54"/>
      <c r="G164" s="54"/>
      <c r="H164" s="83" t="e">
        <f t="shared" si="8"/>
        <v>#DIV/0!</v>
      </c>
    </row>
    <row r="165" spans="1:8" ht="15.75">
      <c r="A165" s="59"/>
      <c r="B165" s="59"/>
      <c r="C165" s="54"/>
      <c r="D165" s="54"/>
      <c r="E165" s="55"/>
      <c r="F165" s="54"/>
      <c r="G165" s="54"/>
      <c r="H165" s="83" t="e">
        <f t="shared" si="8"/>
        <v>#DIV/0!</v>
      </c>
    </row>
    <row r="166" spans="1:8" ht="15.75">
      <c r="A166" s="59"/>
      <c r="B166" s="59"/>
      <c r="C166" s="54"/>
      <c r="D166" s="54"/>
      <c r="E166" s="55"/>
      <c r="F166" s="54"/>
      <c r="G166" s="54"/>
      <c r="H166" s="83" t="e">
        <f t="shared" si="8"/>
        <v>#DIV/0!</v>
      </c>
    </row>
    <row r="167" spans="1:8" ht="15.75">
      <c r="A167" s="59"/>
      <c r="B167" s="54"/>
      <c r="C167" s="54"/>
      <c r="D167" s="54"/>
      <c r="E167" s="55"/>
      <c r="F167" s="54"/>
      <c r="G167" s="54"/>
      <c r="H167" s="83" t="e">
        <f t="shared" si="8"/>
        <v>#DIV/0!</v>
      </c>
    </row>
    <row r="168" spans="1:8" ht="15.75">
      <c r="A168" s="59"/>
      <c r="B168" s="59"/>
      <c r="C168" s="54"/>
      <c r="D168" s="54"/>
      <c r="E168" s="55"/>
      <c r="F168" s="54"/>
      <c r="G168" s="54"/>
      <c r="H168" s="83" t="e">
        <f t="shared" si="8"/>
        <v>#DIV/0!</v>
      </c>
    </row>
    <row r="169" spans="1:8" ht="15.75">
      <c r="A169" s="59"/>
      <c r="B169" s="59"/>
      <c r="C169" s="54"/>
      <c r="D169" s="54"/>
      <c r="E169" s="55"/>
      <c r="F169" s="54"/>
      <c r="G169" s="54"/>
      <c r="H169" s="83" t="e">
        <f t="shared" si="8"/>
        <v>#DIV/0!</v>
      </c>
    </row>
    <row r="170" spans="1:8" ht="15.75">
      <c r="A170" s="59"/>
      <c r="B170" s="59"/>
      <c r="C170" s="54"/>
      <c r="D170" s="54"/>
      <c r="E170" s="55"/>
      <c r="F170" s="54"/>
      <c r="G170" s="54"/>
      <c r="H170" s="83" t="e">
        <f t="shared" si="8"/>
        <v>#DIV/0!</v>
      </c>
    </row>
    <row r="171" spans="1:8" ht="15.75">
      <c r="A171" s="59"/>
      <c r="B171" s="59"/>
      <c r="C171" s="54"/>
      <c r="D171" s="54"/>
      <c r="E171" s="55"/>
      <c r="F171" s="54"/>
      <c r="G171" s="54"/>
      <c r="H171" s="83" t="e">
        <f t="shared" si="8"/>
        <v>#DIV/0!</v>
      </c>
    </row>
    <row r="172" spans="1:8" ht="15.75">
      <c r="A172" s="59"/>
      <c r="B172" s="59"/>
      <c r="C172" s="54"/>
      <c r="D172" s="54"/>
      <c r="E172" s="55"/>
      <c r="F172" s="54"/>
      <c r="G172" s="54"/>
      <c r="H172" s="83" t="e">
        <f t="shared" si="8"/>
        <v>#DIV/0!</v>
      </c>
    </row>
    <row r="173" spans="1:8" ht="15.75">
      <c r="A173" s="59"/>
      <c r="B173" s="56"/>
      <c r="C173" s="5"/>
      <c r="D173" s="5"/>
      <c r="E173" s="18"/>
      <c r="F173" s="57"/>
      <c r="G173" s="5"/>
      <c r="H173" s="83" t="e">
        <f t="shared" si="8"/>
        <v>#DIV/0!</v>
      </c>
    </row>
    <row r="174" spans="1:8" ht="15.75">
      <c r="A174" s="59"/>
      <c r="B174" s="56"/>
      <c r="C174" s="5"/>
      <c r="D174" s="5"/>
      <c r="E174" s="18"/>
      <c r="F174" s="57"/>
      <c r="G174" s="5"/>
      <c r="H174" s="83" t="e">
        <f t="shared" si="8"/>
        <v>#DIV/0!</v>
      </c>
    </row>
    <row r="175" spans="1:8">
      <c r="A175" s="254" t="s">
        <v>252</v>
      </c>
      <c r="B175" s="255"/>
      <c r="C175" s="255"/>
      <c r="D175" s="255"/>
      <c r="E175" s="255"/>
      <c r="F175" s="255"/>
      <c r="G175" s="256"/>
      <c r="H175" s="92" t="e">
        <f>SUM(H162:H174)</f>
        <v>#DIV/0!</v>
      </c>
    </row>
    <row r="176" spans="1:8">
      <c r="A176" s="254" t="s">
        <v>90</v>
      </c>
      <c r="B176" s="255"/>
      <c r="C176" s="255"/>
      <c r="D176" s="255"/>
      <c r="E176" s="255"/>
      <c r="F176" s="255"/>
      <c r="G176" s="255"/>
      <c r="H176" s="256"/>
    </row>
    <row r="177" spans="1:8" ht="15.75">
      <c r="A177" s="59"/>
      <c r="B177" s="59"/>
      <c r="C177" s="54"/>
      <c r="D177" s="54"/>
      <c r="E177" s="55"/>
      <c r="F177" s="54"/>
      <c r="G177" s="54"/>
      <c r="H177" s="83" t="e">
        <f t="shared" ref="H177:H181" si="9">+(E177/B177)*F177</f>
        <v>#DIV/0!</v>
      </c>
    </row>
    <row r="178" spans="1:8" ht="15.75">
      <c r="A178" s="59"/>
      <c r="B178" s="59"/>
      <c r="C178" s="54"/>
      <c r="D178" s="54"/>
      <c r="E178" s="55"/>
      <c r="F178" s="54"/>
      <c r="G178" s="54"/>
      <c r="H178" s="83" t="e">
        <f t="shared" si="9"/>
        <v>#DIV/0!</v>
      </c>
    </row>
    <row r="179" spans="1:8" ht="15.75">
      <c r="A179" s="59"/>
      <c r="B179" s="59"/>
      <c r="C179" s="54"/>
      <c r="D179" s="54"/>
      <c r="E179" s="55"/>
      <c r="F179" s="54"/>
      <c r="G179" s="54"/>
      <c r="H179" s="83" t="e">
        <f t="shared" si="9"/>
        <v>#DIV/0!</v>
      </c>
    </row>
    <row r="180" spans="1:8" ht="15.75">
      <c r="A180" s="59"/>
      <c r="B180" s="59"/>
      <c r="C180" s="54"/>
      <c r="D180" s="54"/>
      <c r="E180" s="55"/>
      <c r="F180" s="54"/>
      <c r="G180" s="54"/>
      <c r="H180" s="83" t="e">
        <f t="shared" si="9"/>
        <v>#DIV/0!</v>
      </c>
    </row>
    <row r="181" spans="1:8" ht="15.75">
      <c r="A181" s="59"/>
      <c r="B181" s="59"/>
      <c r="C181" s="54"/>
      <c r="D181" s="54"/>
      <c r="E181" s="55"/>
      <c r="F181" s="54"/>
      <c r="G181" s="54"/>
      <c r="H181" s="83" t="e">
        <f t="shared" si="9"/>
        <v>#DIV/0!</v>
      </c>
    </row>
    <row r="182" spans="1:8">
      <c r="A182" s="254" t="s">
        <v>91</v>
      </c>
      <c r="B182" s="255"/>
      <c r="C182" s="255"/>
      <c r="D182" s="255"/>
      <c r="E182" s="255"/>
      <c r="F182" s="255"/>
      <c r="G182" s="256"/>
      <c r="H182" s="108" t="e">
        <f>SUM(H177:H181)</f>
        <v>#DIV/0!</v>
      </c>
    </row>
    <row r="183" spans="1:8">
      <c r="A183" s="257" t="s">
        <v>253</v>
      </c>
      <c r="B183" s="258"/>
      <c r="C183" s="258"/>
      <c r="D183" s="258"/>
      <c r="E183" s="258"/>
      <c r="F183" s="258"/>
      <c r="G183" s="259"/>
      <c r="H183" s="109" t="e">
        <f>+H175+H182</f>
        <v>#DIV/0!</v>
      </c>
    </row>
    <row r="184" spans="1:8">
      <c r="A184" s="260" t="s">
        <v>260</v>
      </c>
      <c r="B184" s="260"/>
      <c r="C184" s="260"/>
      <c r="D184" s="260"/>
      <c r="E184" s="260"/>
      <c r="F184" s="261"/>
      <c r="G184" s="261"/>
      <c r="H184" s="261"/>
    </row>
    <row r="185" spans="1:8">
      <c r="A185" s="262" t="e">
        <f>+#REF!</f>
        <v>#REF!</v>
      </c>
      <c r="B185" s="262"/>
      <c r="C185" s="262"/>
      <c r="D185" s="262"/>
      <c r="E185" s="262"/>
      <c r="F185" s="266"/>
      <c r="G185" s="267"/>
      <c r="H185" s="268"/>
    </row>
    <row r="186" spans="1:8" ht="30">
      <c r="A186" s="150" t="s">
        <v>235</v>
      </c>
      <c r="B186" s="42" t="s">
        <v>88</v>
      </c>
      <c r="C186" s="42" t="s">
        <v>38</v>
      </c>
      <c r="D186" s="150" t="s">
        <v>245</v>
      </c>
      <c r="E186" s="150" t="s">
        <v>257</v>
      </c>
      <c r="F186" s="42" t="s">
        <v>38</v>
      </c>
      <c r="G186" s="42"/>
      <c r="H186" s="71" t="s">
        <v>224</v>
      </c>
    </row>
    <row r="187" spans="1:8" ht="15.75">
      <c r="A187" s="59"/>
      <c r="B187" s="59"/>
      <c r="C187" s="54"/>
      <c r="D187" s="54"/>
      <c r="E187" s="55"/>
      <c r="F187" s="54"/>
      <c r="G187" s="54"/>
      <c r="H187" s="83" t="e">
        <f>+(E187/B187)*F187</f>
        <v>#DIV/0!</v>
      </c>
    </row>
    <row r="188" spans="1:8" ht="15.75">
      <c r="A188" s="59"/>
      <c r="B188" s="59"/>
      <c r="C188" s="54"/>
      <c r="D188" s="54"/>
      <c r="E188" s="55"/>
      <c r="F188" s="54"/>
      <c r="G188" s="54"/>
      <c r="H188" s="83" t="e">
        <f t="shared" ref="H188:H200" si="10">+(E188/B188)*F188</f>
        <v>#DIV/0!</v>
      </c>
    </row>
    <row r="189" spans="1:8" ht="15.75">
      <c r="A189" s="59"/>
      <c r="B189" s="59"/>
      <c r="C189" s="54"/>
      <c r="D189" s="54"/>
      <c r="E189" s="55"/>
      <c r="F189" s="54"/>
      <c r="G189" s="54"/>
      <c r="H189" s="83" t="e">
        <f t="shared" si="10"/>
        <v>#DIV/0!</v>
      </c>
    </row>
    <row r="190" spans="1:8" ht="15.75">
      <c r="A190" s="59"/>
      <c r="B190" s="59"/>
      <c r="C190" s="54"/>
      <c r="D190" s="54"/>
      <c r="E190" s="55"/>
      <c r="F190" s="54"/>
      <c r="G190" s="54"/>
      <c r="H190" s="83" t="e">
        <f t="shared" si="10"/>
        <v>#DIV/0!</v>
      </c>
    </row>
    <row r="191" spans="1:8" ht="15.75">
      <c r="A191" s="59"/>
      <c r="B191" s="59"/>
      <c r="C191" s="54"/>
      <c r="D191" s="54"/>
      <c r="E191" s="55"/>
      <c r="F191" s="54"/>
      <c r="G191" s="54"/>
      <c r="H191" s="83" t="e">
        <f t="shared" si="10"/>
        <v>#DIV/0!</v>
      </c>
    </row>
    <row r="192" spans="1:8" ht="15.75">
      <c r="A192" s="59"/>
      <c r="B192" s="54"/>
      <c r="C192" s="54"/>
      <c r="D192" s="54"/>
      <c r="E192" s="55"/>
      <c r="F192" s="54"/>
      <c r="G192" s="54"/>
      <c r="H192" s="83" t="e">
        <f t="shared" si="10"/>
        <v>#DIV/0!</v>
      </c>
    </row>
    <row r="193" spans="1:8" ht="15.75">
      <c r="A193" s="59"/>
      <c r="B193" s="59"/>
      <c r="C193" s="54"/>
      <c r="D193" s="54"/>
      <c r="E193" s="55"/>
      <c r="F193" s="54"/>
      <c r="G193" s="54"/>
      <c r="H193" s="83" t="e">
        <f t="shared" si="10"/>
        <v>#DIV/0!</v>
      </c>
    </row>
    <row r="194" spans="1:8" ht="15.75">
      <c r="A194" s="59"/>
      <c r="B194" s="59"/>
      <c r="C194" s="54"/>
      <c r="D194" s="54"/>
      <c r="E194" s="55"/>
      <c r="F194" s="54"/>
      <c r="G194" s="54"/>
      <c r="H194" s="83" t="e">
        <f t="shared" si="10"/>
        <v>#DIV/0!</v>
      </c>
    </row>
    <row r="195" spans="1:8" ht="15.75">
      <c r="A195" s="59"/>
      <c r="B195" s="59"/>
      <c r="C195" s="54"/>
      <c r="D195" s="54"/>
      <c r="E195" s="55"/>
      <c r="F195" s="54"/>
      <c r="G195" s="54"/>
      <c r="H195" s="83" t="e">
        <f t="shared" si="10"/>
        <v>#DIV/0!</v>
      </c>
    </row>
    <row r="196" spans="1:8" ht="15.75">
      <c r="A196" s="59"/>
      <c r="B196" s="59"/>
      <c r="C196" s="54"/>
      <c r="D196" s="54"/>
      <c r="E196" s="55"/>
      <c r="F196" s="54"/>
      <c r="G196" s="54"/>
      <c r="H196" s="83" t="e">
        <f t="shared" si="10"/>
        <v>#DIV/0!</v>
      </c>
    </row>
    <row r="197" spans="1:8" ht="15.75">
      <c r="A197" s="59"/>
      <c r="B197" s="59"/>
      <c r="C197" s="54"/>
      <c r="D197" s="54"/>
      <c r="E197" s="55"/>
      <c r="F197" s="54"/>
      <c r="G197" s="54"/>
      <c r="H197" s="83" t="e">
        <f t="shared" si="10"/>
        <v>#DIV/0!</v>
      </c>
    </row>
    <row r="198" spans="1:8" ht="15.75">
      <c r="A198" s="59"/>
      <c r="B198" s="56"/>
      <c r="C198" s="5"/>
      <c r="D198" s="5"/>
      <c r="E198" s="18"/>
      <c r="F198" s="57"/>
      <c r="G198" s="5"/>
      <c r="H198" s="83" t="e">
        <f t="shared" si="10"/>
        <v>#DIV/0!</v>
      </c>
    </row>
    <row r="199" spans="1:8" ht="15.75">
      <c r="A199" s="59"/>
      <c r="B199" s="56"/>
      <c r="C199" s="5"/>
      <c r="D199" s="5"/>
      <c r="E199" s="18"/>
      <c r="F199" s="57"/>
      <c r="G199" s="5"/>
      <c r="H199" s="83" t="e">
        <f t="shared" si="10"/>
        <v>#DIV/0!</v>
      </c>
    </row>
    <row r="200" spans="1:8">
      <c r="A200" s="54"/>
      <c r="B200" s="54"/>
      <c r="C200" s="54"/>
      <c r="D200" s="54"/>
      <c r="E200" s="55"/>
      <c r="F200" s="54"/>
      <c r="G200" s="54"/>
      <c r="H200" s="83" t="e">
        <f t="shared" si="10"/>
        <v>#DIV/0!</v>
      </c>
    </row>
    <row r="201" spans="1:8">
      <c r="A201" s="254" t="s">
        <v>252</v>
      </c>
      <c r="B201" s="255"/>
      <c r="C201" s="255"/>
      <c r="D201" s="255"/>
      <c r="E201" s="255"/>
      <c r="F201" s="255"/>
      <c r="G201" s="256"/>
      <c r="H201" s="83" t="e">
        <f>SUM(H187:H200)</f>
        <v>#DIV/0!</v>
      </c>
    </row>
    <row r="202" spans="1:8">
      <c r="A202" s="254" t="s">
        <v>90</v>
      </c>
      <c r="B202" s="255"/>
      <c r="C202" s="255"/>
      <c r="D202" s="255"/>
      <c r="E202" s="255"/>
      <c r="F202" s="255"/>
      <c r="G202" s="255"/>
      <c r="H202" s="256"/>
    </row>
    <row r="203" spans="1:8" ht="15.75">
      <c r="A203" s="59"/>
      <c r="B203" s="56"/>
      <c r="C203" s="5"/>
      <c r="D203" s="5"/>
      <c r="E203" s="18"/>
      <c r="F203" s="57"/>
      <c r="G203" s="5"/>
      <c r="H203" s="83" t="e">
        <f t="shared" ref="H203:H209" si="11">+(E203/B203)*F203</f>
        <v>#DIV/0!</v>
      </c>
    </row>
    <row r="204" spans="1:8" ht="15.75">
      <c r="A204" s="59"/>
      <c r="B204" s="56"/>
      <c r="C204" s="5"/>
      <c r="D204" s="5"/>
      <c r="E204" s="18"/>
      <c r="F204" s="57"/>
      <c r="G204" s="5"/>
      <c r="H204" s="83" t="e">
        <f t="shared" si="11"/>
        <v>#DIV/0!</v>
      </c>
    </row>
    <row r="205" spans="1:8" ht="15.75">
      <c r="A205" s="59"/>
      <c r="B205" s="56"/>
      <c r="C205" s="5"/>
      <c r="D205" s="5"/>
      <c r="E205" s="18"/>
      <c r="F205" s="57"/>
      <c r="G205" s="5"/>
      <c r="H205" s="83" t="e">
        <f t="shared" si="11"/>
        <v>#DIV/0!</v>
      </c>
    </row>
    <row r="206" spans="1:8" ht="15.75">
      <c r="A206" s="59"/>
      <c r="B206" s="56"/>
      <c r="C206" s="5"/>
      <c r="D206" s="5"/>
      <c r="E206" s="18"/>
      <c r="F206" s="57"/>
      <c r="G206" s="5"/>
      <c r="H206" s="83" t="e">
        <f t="shared" si="11"/>
        <v>#DIV/0!</v>
      </c>
    </row>
    <row r="207" spans="1:8" ht="15.75">
      <c r="A207" s="59"/>
      <c r="B207" s="56"/>
      <c r="C207" s="5"/>
      <c r="D207" s="5"/>
      <c r="E207" s="18"/>
      <c r="F207" s="57"/>
      <c r="G207" s="5"/>
      <c r="H207" s="83" t="e">
        <f t="shared" si="11"/>
        <v>#DIV/0!</v>
      </c>
    </row>
    <row r="208" spans="1:8" ht="15.75">
      <c r="A208" s="59"/>
      <c r="B208" s="56"/>
      <c r="C208" s="5"/>
      <c r="D208" s="5"/>
      <c r="E208" s="18"/>
      <c r="F208" s="57"/>
      <c r="G208" s="5"/>
      <c r="H208" s="83" t="e">
        <f t="shared" si="11"/>
        <v>#DIV/0!</v>
      </c>
    </row>
    <row r="209" spans="1:8" ht="15.75">
      <c r="A209" s="59"/>
      <c r="B209" s="56"/>
      <c r="C209" s="5"/>
      <c r="D209" s="5"/>
      <c r="E209" s="18"/>
      <c r="F209" s="57"/>
      <c r="G209" s="5"/>
      <c r="H209" s="83" t="e">
        <f t="shared" si="11"/>
        <v>#DIV/0!</v>
      </c>
    </row>
    <row r="210" spans="1:8">
      <c r="A210" s="254" t="s">
        <v>91</v>
      </c>
      <c r="B210" s="255"/>
      <c r="C210" s="255"/>
      <c r="D210" s="255"/>
      <c r="E210" s="255"/>
      <c r="F210" s="255"/>
      <c r="G210" s="256"/>
      <c r="H210" s="108" t="e">
        <f>SUM(H203:H209)</f>
        <v>#DIV/0!</v>
      </c>
    </row>
    <row r="211" spans="1:8">
      <c r="A211" s="257" t="s">
        <v>253</v>
      </c>
      <c r="B211" s="258"/>
      <c r="C211" s="258"/>
      <c r="D211" s="258"/>
      <c r="E211" s="258"/>
      <c r="F211" s="258"/>
      <c r="G211" s="259"/>
      <c r="H211" s="109" t="e">
        <f>+H201+H210</f>
        <v>#DIV/0!</v>
      </c>
    </row>
    <row r="212" spans="1:8">
      <c r="G212" s="151"/>
    </row>
    <row r="213" spans="1:8">
      <c r="A213" s="260" t="s">
        <v>171</v>
      </c>
      <c r="B213" s="260"/>
      <c r="C213" s="260"/>
    </row>
    <row r="214" spans="1:8" ht="45">
      <c r="A214" s="44" t="s">
        <v>19</v>
      </c>
      <c r="B214" s="45" t="s">
        <v>43</v>
      </c>
      <c r="C214" s="139" t="s">
        <v>44</v>
      </c>
      <c r="D214" s="138" t="s">
        <v>225</v>
      </c>
      <c r="E214" s="138" t="s">
        <v>45</v>
      </c>
      <c r="F214" s="46" t="s">
        <v>46</v>
      </c>
    </row>
    <row r="215" spans="1:8">
      <c r="A215" s="82"/>
      <c r="B215" s="86" t="e">
        <f>+H100</f>
        <v>#DIV/0!</v>
      </c>
      <c r="C215" s="14" t="s">
        <v>42</v>
      </c>
      <c r="D215" s="87">
        <f t="shared" ref="D215:D220" si="12">+D69</f>
        <v>0</v>
      </c>
      <c r="E215" s="14" t="s">
        <v>40</v>
      </c>
      <c r="F215" s="88" t="e">
        <f>+B215*D215</f>
        <v>#DIV/0!</v>
      </c>
    </row>
    <row r="216" spans="1:8">
      <c r="A216" s="82"/>
      <c r="B216" s="86" t="e">
        <f>+H120</f>
        <v>#DIV/0!</v>
      </c>
      <c r="C216" s="14" t="s">
        <v>42</v>
      </c>
      <c r="D216" s="87">
        <f t="shared" si="12"/>
        <v>0</v>
      </c>
      <c r="E216" s="14" t="s">
        <v>40</v>
      </c>
      <c r="F216" s="88" t="e">
        <f t="shared" ref="F216:F220" si="13">+B216*D216</f>
        <v>#DIV/0!</v>
      </c>
    </row>
    <row r="217" spans="1:8">
      <c r="A217" s="82"/>
      <c r="B217" s="86" t="e">
        <f>+H140</f>
        <v>#DIV/0!</v>
      </c>
      <c r="C217" s="14" t="s">
        <v>42</v>
      </c>
      <c r="D217" s="87">
        <f t="shared" si="12"/>
        <v>0</v>
      </c>
      <c r="E217" s="14" t="s">
        <v>40</v>
      </c>
      <c r="F217" s="88" t="e">
        <f t="shared" si="13"/>
        <v>#DIV/0!</v>
      </c>
    </row>
    <row r="218" spans="1:8">
      <c r="A218" s="82"/>
      <c r="B218" s="86" t="e">
        <f>+H158</f>
        <v>#DIV/0!</v>
      </c>
      <c r="C218" s="14" t="s">
        <v>42</v>
      </c>
      <c r="D218" s="87">
        <f t="shared" si="12"/>
        <v>0</v>
      </c>
      <c r="E218" s="14" t="s">
        <v>40</v>
      </c>
      <c r="F218" s="88" t="e">
        <f t="shared" si="13"/>
        <v>#DIV/0!</v>
      </c>
    </row>
    <row r="219" spans="1:8">
      <c r="A219" s="82"/>
      <c r="B219" s="86" t="e">
        <f>+H183</f>
        <v>#DIV/0!</v>
      </c>
      <c r="C219" s="14" t="s">
        <v>42</v>
      </c>
      <c r="D219" s="87">
        <f t="shared" si="12"/>
        <v>0</v>
      </c>
      <c r="E219" s="14" t="s">
        <v>40</v>
      </c>
      <c r="F219" s="88" t="e">
        <f t="shared" si="13"/>
        <v>#DIV/0!</v>
      </c>
    </row>
    <row r="220" spans="1:8">
      <c r="A220" s="82"/>
      <c r="B220" s="86" t="e">
        <f>+H211</f>
        <v>#DIV/0!</v>
      </c>
      <c r="C220" s="14" t="s">
        <v>42</v>
      </c>
      <c r="D220" s="87">
        <f t="shared" si="12"/>
        <v>0</v>
      </c>
      <c r="E220" s="14" t="s">
        <v>40</v>
      </c>
      <c r="F220" s="88" t="e">
        <f t="shared" si="13"/>
        <v>#DIV/0!</v>
      </c>
    </row>
    <row r="221" spans="1:8">
      <c r="A221" s="356" t="s">
        <v>47</v>
      </c>
      <c r="B221" s="357"/>
      <c r="C221" s="357"/>
      <c r="D221" s="357"/>
      <c r="E221" s="358"/>
      <c r="F221" s="89" t="e">
        <f>SUM(F215:F220)</f>
        <v>#DIV/0!</v>
      </c>
    </row>
    <row r="222" spans="1:8">
      <c r="A222" s="19" t="s">
        <v>48</v>
      </c>
      <c r="B222" s="20"/>
    </row>
    <row r="223" spans="1:8">
      <c r="A223" s="5" t="s">
        <v>41</v>
      </c>
      <c r="B223" s="85">
        <f>+B83</f>
        <v>0</v>
      </c>
    </row>
    <row r="224" spans="1:8">
      <c r="A224" s="5" t="s">
        <v>49</v>
      </c>
      <c r="B224" s="85" t="e">
        <f>+F221</f>
        <v>#DIV/0!</v>
      </c>
    </row>
    <row r="225" spans="1:7">
      <c r="A225" s="21" t="s">
        <v>50</v>
      </c>
      <c r="B225" s="157" t="e">
        <f>B223+B224</f>
        <v>#DIV/0!</v>
      </c>
    </row>
    <row r="226" spans="1:7">
      <c r="A226" s="279" t="s">
        <v>172</v>
      </c>
      <c r="B226" s="279"/>
      <c r="C226" s="279"/>
      <c r="D226" s="279"/>
      <c r="E226" s="279"/>
      <c r="F226" s="279"/>
      <c r="G226" s="279"/>
    </row>
    <row r="227" spans="1:7">
      <c r="A227" s="288" t="s">
        <v>173</v>
      </c>
      <c r="B227" s="288"/>
      <c r="C227" s="288"/>
    </row>
    <row r="228" spans="1:7">
      <c r="A228" s="260" t="s">
        <v>174</v>
      </c>
      <c r="B228" s="260"/>
      <c r="C228" s="260"/>
    </row>
    <row r="229" spans="1:7" ht="30">
      <c r="A229" s="47" t="s">
        <v>51</v>
      </c>
      <c r="B229" s="47" t="s">
        <v>38</v>
      </c>
      <c r="C229" s="47" t="s">
        <v>52</v>
      </c>
      <c r="D229" s="47" t="s">
        <v>66</v>
      </c>
      <c r="E229" s="47" t="s">
        <v>39</v>
      </c>
    </row>
    <row r="230" spans="1:7">
      <c r="A230" s="5"/>
      <c r="B230" s="5"/>
      <c r="C230" s="5"/>
      <c r="D230" s="18"/>
      <c r="E230" s="83">
        <f t="shared" ref="E230:E246" si="14">+C230*D230</f>
        <v>0</v>
      </c>
    </row>
    <row r="231" spans="1:7">
      <c r="A231" s="5"/>
      <c r="B231" s="5"/>
      <c r="C231" s="5"/>
      <c r="D231" s="18"/>
      <c r="E231" s="83">
        <f t="shared" si="14"/>
        <v>0</v>
      </c>
    </row>
    <row r="232" spans="1:7">
      <c r="A232" s="5"/>
      <c r="B232" s="5"/>
      <c r="C232" s="5"/>
      <c r="D232" s="18"/>
      <c r="E232" s="83">
        <f t="shared" si="14"/>
        <v>0</v>
      </c>
    </row>
    <row r="233" spans="1:7">
      <c r="A233" s="5"/>
      <c r="B233" s="5"/>
      <c r="C233" s="5"/>
      <c r="D233" s="18"/>
      <c r="E233" s="83">
        <f t="shared" si="14"/>
        <v>0</v>
      </c>
    </row>
    <row r="234" spans="1:7">
      <c r="A234" s="5"/>
      <c r="B234" s="5"/>
      <c r="C234" s="5"/>
      <c r="D234" s="18"/>
      <c r="E234" s="83">
        <f t="shared" si="14"/>
        <v>0</v>
      </c>
    </row>
    <row r="235" spans="1:7">
      <c r="A235" s="5"/>
      <c r="B235" s="5"/>
      <c r="C235" s="5"/>
      <c r="D235" s="18"/>
      <c r="E235" s="83">
        <f t="shared" si="14"/>
        <v>0</v>
      </c>
    </row>
    <row r="236" spans="1:7">
      <c r="A236" s="5"/>
      <c r="B236" s="5"/>
      <c r="C236" s="5"/>
      <c r="D236" s="18"/>
      <c r="E236" s="83">
        <f t="shared" si="14"/>
        <v>0</v>
      </c>
    </row>
    <row r="237" spans="1:7">
      <c r="A237" s="5"/>
      <c r="B237" s="5"/>
      <c r="C237" s="5"/>
      <c r="D237" s="18"/>
      <c r="E237" s="83">
        <f t="shared" si="14"/>
        <v>0</v>
      </c>
    </row>
    <row r="238" spans="1:7">
      <c r="A238" s="5"/>
      <c r="B238" s="5"/>
      <c r="C238" s="5"/>
      <c r="D238" s="18"/>
      <c r="E238" s="83">
        <f t="shared" si="14"/>
        <v>0</v>
      </c>
    </row>
    <row r="239" spans="1:7">
      <c r="A239" s="5"/>
      <c r="B239" s="5"/>
      <c r="C239" s="5"/>
      <c r="D239" s="18"/>
      <c r="E239" s="83">
        <f t="shared" si="14"/>
        <v>0</v>
      </c>
    </row>
    <row r="240" spans="1:7">
      <c r="A240" s="5"/>
      <c r="B240" s="5"/>
      <c r="C240" s="5"/>
      <c r="D240" s="18"/>
      <c r="E240" s="83">
        <f t="shared" si="14"/>
        <v>0</v>
      </c>
    </row>
    <row r="241" spans="1:5">
      <c r="A241" s="5"/>
      <c r="B241" s="5"/>
      <c r="C241" s="5"/>
      <c r="D241" s="18"/>
      <c r="E241" s="83">
        <f t="shared" si="14"/>
        <v>0</v>
      </c>
    </row>
    <row r="242" spans="1:5">
      <c r="A242" s="5"/>
      <c r="B242" s="5"/>
      <c r="C242" s="5"/>
      <c r="D242" s="18"/>
      <c r="E242" s="83">
        <f t="shared" si="14"/>
        <v>0</v>
      </c>
    </row>
    <row r="243" spans="1:5">
      <c r="A243" s="5"/>
      <c r="B243" s="5"/>
      <c r="C243" s="5"/>
      <c r="D243" s="18"/>
      <c r="E243" s="83">
        <f t="shared" si="14"/>
        <v>0</v>
      </c>
    </row>
    <row r="244" spans="1:5">
      <c r="A244" s="5"/>
      <c r="B244" s="5"/>
      <c r="C244" s="5"/>
      <c r="D244" s="18"/>
      <c r="E244" s="83">
        <f t="shared" si="14"/>
        <v>0</v>
      </c>
    </row>
    <row r="245" spans="1:5">
      <c r="A245" s="5"/>
      <c r="B245" s="5"/>
      <c r="C245" s="5"/>
      <c r="D245" s="18"/>
      <c r="E245" s="83">
        <f t="shared" si="14"/>
        <v>0</v>
      </c>
    </row>
    <row r="246" spans="1:5">
      <c r="A246" s="5"/>
      <c r="B246" s="5"/>
      <c r="C246" s="5"/>
      <c r="D246" s="18"/>
      <c r="E246" s="83">
        <f t="shared" si="14"/>
        <v>0</v>
      </c>
    </row>
    <row r="247" spans="1:5">
      <c r="A247" s="355" t="s">
        <v>78</v>
      </c>
      <c r="B247" s="355"/>
      <c r="C247" s="355"/>
      <c r="D247" s="355"/>
      <c r="E247" s="84">
        <f>SUM(E230:E246)</f>
        <v>0</v>
      </c>
    </row>
    <row r="248" spans="1:5">
      <c r="A248" s="260" t="s">
        <v>229</v>
      </c>
      <c r="B248" s="260"/>
      <c r="C248" s="260"/>
    </row>
    <row r="249" spans="1:5" ht="30">
      <c r="A249" s="47" t="s">
        <v>51</v>
      </c>
      <c r="B249" s="47" t="s">
        <v>38</v>
      </c>
      <c r="C249" s="47" t="s">
        <v>52</v>
      </c>
      <c r="D249" s="47" t="s">
        <v>66</v>
      </c>
      <c r="E249" s="47" t="s">
        <v>39</v>
      </c>
    </row>
    <row r="250" spans="1:5">
      <c r="A250" s="5"/>
      <c r="B250" s="5"/>
      <c r="C250" s="5"/>
      <c r="D250" s="18"/>
      <c r="E250" s="83">
        <f>+C250*D250</f>
        <v>0</v>
      </c>
    </row>
    <row r="251" spans="1:5">
      <c r="A251" s="5"/>
      <c r="B251" s="5"/>
      <c r="C251" s="5"/>
      <c r="D251" s="18"/>
      <c r="E251" s="83">
        <f t="shared" ref="E251:E263" si="15">+C251*D251</f>
        <v>0</v>
      </c>
    </row>
    <row r="252" spans="1:5">
      <c r="A252" s="5"/>
      <c r="B252" s="5"/>
      <c r="C252" s="5"/>
      <c r="D252" s="18"/>
      <c r="E252" s="83">
        <f t="shared" si="15"/>
        <v>0</v>
      </c>
    </row>
    <row r="253" spans="1:5">
      <c r="A253" s="5"/>
      <c r="B253" s="5"/>
      <c r="C253" s="5"/>
      <c r="D253" s="18"/>
      <c r="E253" s="83">
        <f t="shared" si="15"/>
        <v>0</v>
      </c>
    </row>
    <row r="254" spans="1:5">
      <c r="A254" s="5"/>
      <c r="B254" s="5"/>
      <c r="C254" s="5"/>
      <c r="D254" s="18"/>
      <c r="E254" s="83">
        <f t="shared" si="15"/>
        <v>0</v>
      </c>
    </row>
    <row r="255" spans="1:5">
      <c r="A255" s="5"/>
      <c r="B255" s="5"/>
      <c r="C255" s="5"/>
      <c r="D255" s="18"/>
      <c r="E255" s="83">
        <f t="shared" si="15"/>
        <v>0</v>
      </c>
    </row>
    <row r="256" spans="1:5">
      <c r="A256" s="5"/>
      <c r="B256" s="5"/>
      <c r="C256" s="5"/>
      <c r="D256" s="18"/>
      <c r="E256" s="83">
        <f t="shared" si="15"/>
        <v>0</v>
      </c>
    </row>
    <row r="257" spans="1:5">
      <c r="A257" s="5"/>
      <c r="B257" s="5"/>
      <c r="C257" s="5"/>
      <c r="D257" s="18"/>
      <c r="E257" s="83">
        <f t="shared" si="15"/>
        <v>0</v>
      </c>
    </row>
    <row r="258" spans="1:5">
      <c r="A258" s="5"/>
      <c r="B258" s="5"/>
      <c r="C258" s="5"/>
      <c r="D258" s="18"/>
      <c r="E258" s="83">
        <f t="shared" si="15"/>
        <v>0</v>
      </c>
    </row>
    <row r="259" spans="1:5">
      <c r="A259" s="5"/>
      <c r="B259" s="5"/>
      <c r="C259" s="5"/>
      <c r="D259" s="18"/>
      <c r="E259" s="83">
        <f t="shared" si="15"/>
        <v>0</v>
      </c>
    </row>
    <row r="260" spans="1:5">
      <c r="A260" s="5"/>
      <c r="B260" s="5"/>
      <c r="C260" s="5"/>
      <c r="D260" s="18"/>
      <c r="E260" s="83">
        <f t="shared" si="15"/>
        <v>0</v>
      </c>
    </row>
    <row r="261" spans="1:5">
      <c r="A261" s="5"/>
      <c r="B261" s="5"/>
      <c r="C261" s="5"/>
      <c r="D261" s="18"/>
      <c r="E261" s="83">
        <f t="shared" si="15"/>
        <v>0</v>
      </c>
    </row>
    <row r="262" spans="1:5">
      <c r="A262" s="5"/>
      <c r="B262" s="5"/>
      <c r="C262" s="5"/>
      <c r="D262" s="18"/>
      <c r="E262" s="83">
        <f t="shared" si="15"/>
        <v>0</v>
      </c>
    </row>
    <row r="263" spans="1:5">
      <c r="A263" s="5"/>
      <c r="B263" s="5"/>
      <c r="C263" s="5"/>
      <c r="D263" s="18"/>
      <c r="E263" s="83">
        <f t="shared" si="15"/>
        <v>0</v>
      </c>
    </row>
    <row r="264" spans="1:5">
      <c r="A264" s="355" t="s">
        <v>231</v>
      </c>
      <c r="B264" s="355"/>
      <c r="C264" s="355"/>
      <c r="D264" s="355"/>
      <c r="E264" s="84">
        <f>SUM(E250:E263)</f>
        <v>0</v>
      </c>
    </row>
    <row r="265" spans="1:5">
      <c r="A265" s="260" t="s">
        <v>175</v>
      </c>
      <c r="B265" s="260"/>
      <c r="C265" s="260"/>
    </row>
    <row r="266" spans="1:5" ht="30">
      <c r="A266" s="47" t="s">
        <v>51</v>
      </c>
      <c r="B266" s="47" t="s">
        <v>38</v>
      </c>
      <c r="C266" s="47" t="s">
        <v>52</v>
      </c>
      <c r="D266" s="47" t="s">
        <v>66</v>
      </c>
      <c r="E266" s="47" t="s">
        <v>39</v>
      </c>
    </row>
    <row r="267" spans="1:5">
      <c r="A267" s="5"/>
      <c r="B267" s="5"/>
      <c r="C267" s="5"/>
      <c r="D267" s="18"/>
      <c r="E267" s="83">
        <f>+C267*D267</f>
        <v>0</v>
      </c>
    </row>
    <row r="268" spans="1:5">
      <c r="A268" s="5"/>
      <c r="B268" s="5"/>
      <c r="C268" s="5"/>
      <c r="D268" s="18"/>
      <c r="E268" s="83">
        <f t="shared" ref="E268:E272" si="16">+C268*D268</f>
        <v>0</v>
      </c>
    </row>
    <row r="269" spans="1:5">
      <c r="A269" s="5"/>
      <c r="B269" s="5"/>
      <c r="C269" s="5"/>
      <c r="D269" s="18"/>
      <c r="E269" s="83">
        <f t="shared" si="16"/>
        <v>0</v>
      </c>
    </row>
    <row r="270" spans="1:5">
      <c r="A270" s="5"/>
      <c r="B270" s="5"/>
      <c r="C270" s="5"/>
      <c r="D270" s="18"/>
      <c r="E270" s="83">
        <f t="shared" si="16"/>
        <v>0</v>
      </c>
    </row>
    <row r="271" spans="1:5">
      <c r="A271" s="5"/>
      <c r="B271" s="5"/>
      <c r="C271" s="5"/>
      <c r="D271" s="18"/>
      <c r="E271" s="83">
        <f t="shared" si="16"/>
        <v>0</v>
      </c>
    </row>
    <row r="272" spans="1:5">
      <c r="A272" s="5"/>
      <c r="B272" s="5"/>
      <c r="C272" s="5"/>
      <c r="D272" s="18"/>
      <c r="E272" s="83">
        <f t="shared" si="16"/>
        <v>0</v>
      </c>
    </row>
    <row r="273" spans="1:5">
      <c r="A273" s="355" t="s">
        <v>69</v>
      </c>
      <c r="B273" s="355"/>
      <c r="C273" s="355"/>
      <c r="D273" s="355"/>
      <c r="E273" s="84">
        <f>SUM(E267:E272)</f>
        <v>0</v>
      </c>
    </row>
    <row r="274" spans="1:5">
      <c r="A274" s="260" t="s">
        <v>176</v>
      </c>
      <c r="B274" s="260"/>
      <c r="C274" s="260"/>
      <c r="D274" s="260"/>
    </row>
    <row r="275" spans="1:5" ht="30">
      <c r="A275" s="47" t="s">
        <v>51</v>
      </c>
      <c r="B275" s="47" t="s">
        <v>38</v>
      </c>
      <c r="C275" s="47" t="s">
        <v>52</v>
      </c>
      <c r="D275" s="47" t="s">
        <v>66</v>
      </c>
      <c r="E275" s="47" t="s">
        <v>39</v>
      </c>
    </row>
    <row r="276" spans="1:5">
      <c r="A276" s="5"/>
      <c r="B276" s="5"/>
      <c r="C276" s="5"/>
      <c r="D276" s="18"/>
      <c r="E276" s="83">
        <f>+C276*D276</f>
        <v>0</v>
      </c>
    </row>
    <row r="277" spans="1:5">
      <c r="A277" s="5"/>
      <c r="B277" s="5"/>
      <c r="C277" s="5"/>
      <c r="D277" s="18"/>
      <c r="E277" s="83">
        <f t="shared" ref="E277:E283" si="17">+C277*D277</f>
        <v>0</v>
      </c>
    </row>
    <row r="278" spans="1:5">
      <c r="A278" s="5"/>
      <c r="B278" s="5"/>
      <c r="C278" s="5"/>
      <c r="D278" s="18"/>
      <c r="E278" s="83">
        <f t="shared" si="17"/>
        <v>0</v>
      </c>
    </row>
    <row r="279" spans="1:5">
      <c r="A279" s="5"/>
      <c r="B279" s="5"/>
      <c r="C279" s="5"/>
      <c r="D279" s="18"/>
      <c r="E279" s="83">
        <f t="shared" si="17"/>
        <v>0</v>
      </c>
    </row>
    <row r="280" spans="1:5">
      <c r="A280" s="5"/>
      <c r="B280" s="5"/>
      <c r="C280" s="5"/>
      <c r="D280" s="18"/>
      <c r="E280" s="83">
        <f t="shared" si="17"/>
        <v>0</v>
      </c>
    </row>
    <row r="281" spans="1:5">
      <c r="A281" s="5"/>
      <c r="B281" s="5"/>
      <c r="C281" s="5"/>
      <c r="D281" s="18"/>
      <c r="E281" s="83">
        <f t="shared" si="17"/>
        <v>0</v>
      </c>
    </row>
    <row r="282" spans="1:5">
      <c r="A282" s="5"/>
      <c r="B282" s="5"/>
      <c r="C282" s="5"/>
      <c r="D282" s="18"/>
      <c r="E282" s="83">
        <f t="shared" si="17"/>
        <v>0</v>
      </c>
    </row>
    <row r="283" spans="1:5">
      <c r="A283" s="5"/>
      <c r="B283" s="5"/>
      <c r="C283" s="5"/>
      <c r="D283" s="18"/>
      <c r="E283" s="83">
        <f t="shared" si="17"/>
        <v>0</v>
      </c>
    </row>
    <row r="284" spans="1:5">
      <c r="A284" s="261" t="s">
        <v>70</v>
      </c>
      <c r="B284" s="261"/>
      <c r="C284" s="261"/>
      <c r="D284" s="261"/>
      <c r="E284" s="84">
        <f>SUM(E276:E283)</f>
        <v>0</v>
      </c>
    </row>
    <row r="285" spans="1:5">
      <c r="A285" s="327" t="s">
        <v>179</v>
      </c>
      <c r="B285" s="328"/>
      <c r="C285" s="329"/>
    </row>
    <row r="286" spans="1:5">
      <c r="A286" s="326" t="s">
        <v>82</v>
      </c>
      <c r="B286" s="326"/>
      <c r="C286" s="326"/>
      <c r="D286" s="22">
        <f>+E247</f>
        <v>0</v>
      </c>
    </row>
    <row r="287" spans="1:5">
      <c r="A287" s="326" t="s">
        <v>230</v>
      </c>
      <c r="B287" s="326"/>
      <c r="C287" s="326"/>
      <c r="D287" s="18">
        <f>+E264</f>
        <v>0</v>
      </c>
    </row>
    <row r="288" spans="1:5">
      <c r="A288" s="326" t="s">
        <v>84</v>
      </c>
      <c r="B288" s="326"/>
      <c r="C288" s="326"/>
      <c r="D288" s="18">
        <f>+E273</f>
        <v>0</v>
      </c>
    </row>
    <row r="289" spans="1:4">
      <c r="A289" s="326" t="s">
        <v>85</v>
      </c>
      <c r="B289" s="326"/>
      <c r="C289" s="326"/>
      <c r="D289" s="18">
        <f>+E284</f>
        <v>0</v>
      </c>
    </row>
    <row r="290" spans="1:4">
      <c r="A290" s="326" t="s">
        <v>65</v>
      </c>
      <c r="B290" s="326"/>
      <c r="C290" s="326"/>
      <c r="D290" s="18" t="e">
        <f>+B225</f>
        <v>#DIV/0!</v>
      </c>
    </row>
    <row r="291" spans="1:4">
      <c r="A291" s="326" t="s">
        <v>53</v>
      </c>
      <c r="B291" s="326"/>
      <c r="C291" s="326"/>
      <c r="D291" s="140" t="e">
        <f>SUM(D286:D290)</f>
        <v>#DIV/0!</v>
      </c>
    </row>
  </sheetData>
  <mergeCells count="158">
    <mergeCell ref="A22:G22"/>
    <mergeCell ref="A213:C213"/>
    <mergeCell ref="A226:G226"/>
    <mergeCell ref="A227:C227"/>
    <mergeCell ref="A228:C228"/>
    <mergeCell ref="A265:C265"/>
    <mergeCell ref="A273:D273"/>
    <mergeCell ref="A221:E221"/>
    <mergeCell ref="B24:C24"/>
    <mergeCell ref="A247:D247"/>
    <mergeCell ref="A248:C248"/>
    <mergeCell ref="A264:D264"/>
    <mergeCell ref="C30:G30"/>
    <mergeCell ref="B27:C27"/>
    <mergeCell ref="D27:G27"/>
    <mergeCell ref="B25:C25"/>
    <mergeCell ref="D25:G25"/>
    <mergeCell ref="B26:C26"/>
    <mergeCell ref="D26:G26"/>
    <mergeCell ref="D78:F78"/>
    <mergeCell ref="A84:C84"/>
    <mergeCell ref="A85:E85"/>
    <mergeCell ref="A182:G182"/>
    <mergeCell ref="A183:G183"/>
    <mergeCell ref="A3:G3"/>
    <mergeCell ref="A2:G2"/>
    <mergeCell ref="C9:D9"/>
    <mergeCell ref="A10:A11"/>
    <mergeCell ref="F11:G11"/>
    <mergeCell ref="B17:G17"/>
    <mergeCell ref="B18:G18"/>
    <mergeCell ref="A14:G14"/>
    <mergeCell ref="B19:G19"/>
    <mergeCell ref="B7:D7"/>
    <mergeCell ref="D4:G4"/>
    <mergeCell ref="A19:A21"/>
    <mergeCell ref="B4:C4"/>
    <mergeCell ref="B6:D6"/>
    <mergeCell ref="A5:G5"/>
    <mergeCell ref="F7:G7"/>
    <mergeCell ref="F9:G9"/>
    <mergeCell ref="B20:G20"/>
    <mergeCell ref="B21:G21"/>
    <mergeCell ref="C12:D12"/>
    <mergeCell ref="B15:G15"/>
    <mergeCell ref="F12:G12"/>
    <mergeCell ref="B13:G13"/>
    <mergeCell ref="A284:D284"/>
    <mergeCell ref="A274:D274"/>
    <mergeCell ref="A291:C291"/>
    <mergeCell ref="A290:C290"/>
    <mergeCell ref="A286:C286"/>
    <mergeCell ref="A287:C287"/>
    <mergeCell ref="A288:C288"/>
    <mergeCell ref="A285:C285"/>
    <mergeCell ref="A289:C289"/>
    <mergeCell ref="L37:M38"/>
    <mergeCell ref="L39:M39"/>
    <mergeCell ref="D24:G24"/>
    <mergeCell ref="A23:C23"/>
    <mergeCell ref="F6:G6"/>
    <mergeCell ref="B8:D8"/>
    <mergeCell ref="A37:A38"/>
    <mergeCell ref="D31:G31"/>
    <mergeCell ref="A31:C31"/>
    <mergeCell ref="D35:G35"/>
    <mergeCell ref="A30:B30"/>
    <mergeCell ref="A28:C28"/>
    <mergeCell ref="B37:B38"/>
    <mergeCell ref="C37:C38"/>
    <mergeCell ref="E37:G37"/>
    <mergeCell ref="A32:C35"/>
    <mergeCell ref="D32:G32"/>
    <mergeCell ref="D33:G33"/>
    <mergeCell ref="D34:G34"/>
    <mergeCell ref="A36:B36"/>
    <mergeCell ref="B29:G29"/>
    <mergeCell ref="L6:M6"/>
    <mergeCell ref="F8:G8"/>
    <mergeCell ref="M7:O7"/>
    <mergeCell ref="L40:M40"/>
    <mergeCell ref="L41:M41"/>
    <mergeCell ref="A67:C67"/>
    <mergeCell ref="H47:I47"/>
    <mergeCell ref="A49:B49"/>
    <mergeCell ref="A50:B50"/>
    <mergeCell ref="A51:B51"/>
    <mergeCell ref="C51:G51"/>
    <mergeCell ref="A48:C48"/>
    <mergeCell ref="C49:G49"/>
    <mergeCell ref="C50:G50"/>
    <mergeCell ref="H46:I46"/>
    <mergeCell ref="H43:I44"/>
    <mergeCell ref="A42:B42"/>
    <mergeCell ref="H41:I41"/>
    <mergeCell ref="H40:I40"/>
    <mergeCell ref="A52:E52"/>
    <mergeCell ref="A132:G132"/>
    <mergeCell ref="A133:H133"/>
    <mergeCell ref="J37:K38"/>
    <mergeCell ref="J39:K39"/>
    <mergeCell ref="J40:K40"/>
    <mergeCell ref="J41:K41"/>
    <mergeCell ref="A75:C75"/>
    <mergeCell ref="A76:G76"/>
    <mergeCell ref="A77:C77"/>
    <mergeCell ref="B43:B44"/>
    <mergeCell ref="C43:C44"/>
    <mergeCell ref="D43:D44"/>
    <mergeCell ref="H37:I38"/>
    <mergeCell ref="D37:D38"/>
    <mergeCell ref="E43:G43"/>
    <mergeCell ref="H45:I45"/>
    <mergeCell ref="A43:A44"/>
    <mergeCell ref="A102:E102"/>
    <mergeCell ref="F102:H102"/>
    <mergeCell ref="A113:G113"/>
    <mergeCell ref="A114:H114"/>
    <mergeCell ref="A119:G119"/>
    <mergeCell ref="A120:G120"/>
    <mergeCell ref="A121:E121"/>
    <mergeCell ref="F121:H121"/>
    <mergeCell ref="A122:E122"/>
    <mergeCell ref="F122:H122"/>
    <mergeCell ref="H39:I39"/>
    <mergeCell ref="F85:H85"/>
    <mergeCell ref="A86:E86"/>
    <mergeCell ref="F86:H86"/>
    <mergeCell ref="A94:G94"/>
    <mergeCell ref="A95:H95"/>
    <mergeCell ref="A99:G99"/>
    <mergeCell ref="A100:G100"/>
    <mergeCell ref="A101:E101"/>
    <mergeCell ref="F101:H101"/>
    <mergeCell ref="A139:G139"/>
    <mergeCell ref="A140:G140"/>
    <mergeCell ref="A141:E141"/>
    <mergeCell ref="F141:H141"/>
    <mergeCell ref="A142:E142"/>
    <mergeCell ref="F142:H142"/>
    <mergeCell ref="A150:G150"/>
    <mergeCell ref="A201:G201"/>
    <mergeCell ref="A202:H202"/>
    <mergeCell ref="A184:E184"/>
    <mergeCell ref="F184:H184"/>
    <mergeCell ref="A210:G210"/>
    <mergeCell ref="A211:G211"/>
    <mergeCell ref="A151:H151"/>
    <mergeCell ref="A157:G157"/>
    <mergeCell ref="A158:G158"/>
    <mergeCell ref="A159:E159"/>
    <mergeCell ref="F159:H159"/>
    <mergeCell ref="A160:E160"/>
    <mergeCell ref="F160:H160"/>
    <mergeCell ref="A175:G175"/>
    <mergeCell ref="A176:H176"/>
    <mergeCell ref="A185:E185"/>
    <mergeCell ref="F185:H185"/>
  </mergeCells>
  <dataValidations count="4">
    <dataValidation operator="greaterThan" allowBlank="1" showInputMessage="1" showErrorMessage="1" errorTitle="ERROR EN DIGITACION" error="Este campo es unicamente unicamente_x000a_" sqref="F7"/>
    <dataValidation type="list" operator="greaterThan" allowBlank="1" showInputMessage="1" showErrorMessage="1" errorTitle="ERROR EN DIGITACION" error="Este campo es unicamente unicamente_x000a_" sqref="L6">
      <formula1>#REF!</formula1>
    </dataValidation>
    <dataValidation type="list" allowBlank="1" showInputMessage="1" showErrorMessage="1" sqref="M7:O7">
      <formula1>$E$22:$E$24</formula1>
    </dataValidation>
    <dataValidation type="whole" operator="greaterThan" allowBlank="1" showInputMessage="1" showErrorMessage="1" errorTitle="ERROR EN DIGITACION" error="Este campo es unicamente unicamente_x000a_" sqref="F9 L8">
      <formula1>0</formula1>
    </dataValidation>
  </dataValidations>
  <printOptions horizontalCentered="1" verticalCentered="1"/>
  <pageMargins left="0.23622047244094491" right="0.23622047244094491" top="0.74803149606299213" bottom="0.74803149606299213" header="0" footer="0"/>
  <pageSetup orientation="landscape" r:id="rId1"/>
  <ignoredErrors>
    <ignoredError sqref="F21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P281"/>
  <sheetViews>
    <sheetView showGridLines="0" zoomScale="90" zoomScaleNormal="90" workbookViewId="0">
      <selection activeCell="H125" sqref="H125"/>
    </sheetView>
  </sheetViews>
  <sheetFormatPr baseColWidth="10" defaultRowHeight="15"/>
  <cols>
    <col min="1" max="1" width="43.25" style="3" customWidth="1"/>
    <col min="2" max="2" width="19.25" style="3" customWidth="1"/>
    <col min="3" max="3" width="27.625" style="3" customWidth="1"/>
    <col min="4" max="4" width="17.75" style="3" customWidth="1"/>
    <col min="5" max="6" width="21.375" style="3" customWidth="1"/>
    <col min="7" max="7" width="15" style="3" customWidth="1"/>
    <col min="8" max="8" width="12" style="3" customWidth="1"/>
    <col min="9" max="9" width="16.25" style="3" customWidth="1"/>
    <col min="10" max="10" width="12.25" style="3" customWidth="1"/>
    <col min="11" max="14" width="13.25" style="3" customWidth="1"/>
    <col min="15" max="16384" width="11" style="3"/>
  </cols>
  <sheetData>
    <row r="1" spans="1:16" ht="259.5" customHeight="1">
      <c r="A1" s="450"/>
      <c r="B1" s="450"/>
      <c r="C1" s="450"/>
      <c r="D1" s="450"/>
      <c r="E1" s="450"/>
      <c r="F1" s="450"/>
      <c r="G1" s="450"/>
      <c r="H1" s="450"/>
      <c r="I1" s="33"/>
      <c r="J1" s="33"/>
      <c r="K1" s="2"/>
      <c r="M1" s="4"/>
      <c r="N1" s="4"/>
      <c r="O1" s="4"/>
      <c r="P1" s="4"/>
    </row>
    <row r="2" spans="1:16" ht="23.25">
      <c r="A2" s="376" t="s">
        <v>156</v>
      </c>
      <c r="B2" s="376"/>
      <c r="C2" s="376"/>
      <c r="D2" s="376"/>
      <c r="E2" s="376"/>
      <c r="F2" s="376"/>
      <c r="G2" s="376"/>
      <c r="H2" s="376"/>
      <c r="I2" s="68"/>
      <c r="J2" s="68"/>
      <c r="K2" s="2"/>
      <c r="M2" s="4"/>
      <c r="N2" s="4"/>
      <c r="O2" s="4"/>
      <c r="P2" s="4"/>
    </row>
    <row r="3" spans="1:16" ht="23.25">
      <c r="A3" s="384" t="s">
        <v>199</v>
      </c>
      <c r="B3" s="384"/>
      <c r="C3" s="384"/>
      <c r="D3" s="384"/>
      <c r="E3" s="384"/>
      <c r="F3" s="384"/>
      <c r="G3" s="384"/>
      <c r="H3" s="384"/>
      <c r="I3" s="33"/>
      <c r="J3" s="33"/>
      <c r="K3" s="2"/>
      <c r="M3" s="4"/>
      <c r="N3" s="4"/>
      <c r="O3" s="4"/>
      <c r="P3" s="4"/>
    </row>
    <row r="4" spans="1:16">
      <c r="I4" s="33" t="s">
        <v>152</v>
      </c>
      <c r="J4" s="33"/>
      <c r="K4" s="2"/>
      <c r="M4" s="4"/>
      <c r="N4" s="4"/>
      <c r="O4" s="4"/>
      <c r="P4" s="4"/>
    </row>
    <row r="5" spans="1:16" ht="23.25" customHeight="1">
      <c r="A5" s="107"/>
      <c r="B5" s="380" t="s">
        <v>155</v>
      </c>
      <c r="C5" s="380"/>
      <c r="D5" s="131"/>
      <c r="E5" s="340" t="s">
        <v>2</v>
      </c>
      <c r="F5" s="341"/>
      <c r="G5" s="341"/>
      <c r="H5" s="342"/>
      <c r="I5" s="33"/>
      <c r="J5" s="33"/>
      <c r="K5" s="2"/>
      <c r="M5" s="4"/>
      <c r="N5" s="4"/>
      <c r="O5" s="4"/>
      <c r="P5" s="4"/>
    </row>
    <row r="6" spans="1:16" ht="24.95" customHeight="1">
      <c r="A6" s="381" t="s">
        <v>153</v>
      </c>
      <c r="B6" s="381"/>
      <c r="C6" s="381"/>
      <c r="D6" s="381"/>
      <c r="E6" s="381"/>
      <c r="F6" s="381"/>
      <c r="G6" s="381"/>
      <c r="H6" s="381"/>
      <c r="I6" s="2"/>
      <c r="J6" s="2"/>
      <c r="K6" s="2"/>
      <c r="M6" s="4"/>
      <c r="N6" s="4"/>
      <c r="O6" s="4"/>
      <c r="P6" s="4"/>
    </row>
    <row r="7" spans="1:16" ht="24.95" customHeight="1">
      <c r="A7" s="113" t="s">
        <v>0</v>
      </c>
      <c r="B7" s="382"/>
      <c r="C7" s="382"/>
      <c r="D7" s="382"/>
      <c r="E7" s="382"/>
      <c r="F7" s="226" t="s">
        <v>307</v>
      </c>
      <c r="G7" s="383"/>
      <c r="H7" s="383"/>
      <c r="I7" s="2"/>
      <c r="J7" s="2"/>
      <c r="K7" s="2"/>
      <c r="M7" s="323"/>
      <c r="N7" s="323"/>
      <c r="O7" s="4"/>
      <c r="P7" s="4"/>
    </row>
    <row r="8" spans="1:16" ht="24.95" customHeight="1">
      <c r="A8" s="113" t="s">
        <v>6</v>
      </c>
      <c r="B8" s="377"/>
      <c r="C8" s="294"/>
      <c r="D8" s="294"/>
      <c r="E8" s="295"/>
      <c r="F8" s="227" t="s">
        <v>306</v>
      </c>
      <c r="G8" s="378"/>
      <c r="H8" s="378"/>
      <c r="I8" s="2"/>
      <c r="J8" s="2"/>
      <c r="K8" s="2"/>
      <c r="M8" s="4"/>
      <c r="N8" s="325"/>
      <c r="O8" s="325"/>
      <c r="P8" s="325"/>
    </row>
    <row r="9" spans="1:16" ht="24.95" customHeight="1">
      <c r="A9" s="113" t="s">
        <v>1</v>
      </c>
      <c r="B9" s="287"/>
      <c r="C9" s="287"/>
      <c r="D9" s="287"/>
      <c r="E9" s="287"/>
      <c r="F9" s="225"/>
      <c r="G9" s="378"/>
      <c r="H9" s="378" t="s">
        <v>2</v>
      </c>
      <c r="I9" s="2"/>
      <c r="J9" s="2"/>
      <c r="K9" s="2"/>
    </row>
    <row r="10" spans="1:16" ht="24.95" customHeight="1">
      <c r="A10" s="113" t="s">
        <v>151</v>
      </c>
      <c r="B10" s="114" t="s">
        <v>264</v>
      </c>
      <c r="C10" s="187"/>
      <c r="D10" s="187"/>
      <c r="E10" s="114"/>
      <c r="F10" s="228"/>
      <c r="G10" s="379"/>
      <c r="H10" s="379"/>
      <c r="I10" s="2"/>
      <c r="J10" s="2"/>
      <c r="K10" s="2"/>
    </row>
    <row r="11" spans="1:16" ht="24.95" customHeight="1">
      <c r="A11" s="372" t="s">
        <v>20</v>
      </c>
      <c r="B11" s="115" t="s">
        <v>299</v>
      </c>
      <c r="C11" s="62"/>
      <c r="D11" s="188" t="s">
        <v>300</v>
      </c>
      <c r="E11" s="116"/>
      <c r="F11" s="115" t="s">
        <v>301</v>
      </c>
      <c r="G11" s="385"/>
      <c r="H11" s="386"/>
    </row>
    <row r="12" spans="1:16" ht="24.95" customHeight="1">
      <c r="A12" s="373"/>
      <c r="B12" s="115" t="s">
        <v>266</v>
      </c>
      <c r="C12" s="62"/>
      <c r="D12" s="188" t="s">
        <v>302</v>
      </c>
      <c r="E12" s="116"/>
      <c r="F12" s="190"/>
      <c r="G12" s="374"/>
      <c r="H12" s="375"/>
    </row>
    <row r="13" spans="1:16" ht="24.95" customHeight="1">
      <c r="A13" s="232"/>
      <c r="B13" s="115" t="s">
        <v>309</v>
      </c>
      <c r="C13" s="229"/>
      <c r="D13" s="188" t="s">
        <v>15</v>
      </c>
      <c r="E13" s="230"/>
      <c r="F13" s="190"/>
      <c r="G13" s="231"/>
      <c r="H13" s="191"/>
    </row>
    <row r="14" spans="1:16" ht="24.95" customHeight="1">
      <c r="A14" s="113" t="s">
        <v>267</v>
      </c>
      <c r="B14" s="369" t="s">
        <v>2</v>
      </c>
      <c r="C14" s="370"/>
      <c r="D14" s="370"/>
      <c r="E14" s="370"/>
      <c r="F14" s="370"/>
      <c r="G14" s="370"/>
      <c r="H14" s="371"/>
    </row>
    <row r="15" spans="1:16" ht="24.95" customHeight="1">
      <c r="A15" s="381" t="s">
        <v>154</v>
      </c>
      <c r="B15" s="381"/>
      <c r="C15" s="381"/>
      <c r="D15" s="381"/>
      <c r="E15" s="381"/>
      <c r="F15" s="381"/>
      <c r="G15" s="381"/>
      <c r="H15" s="381"/>
    </row>
    <row r="16" spans="1:16" ht="24.95" customHeight="1">
      <c r="A16" s="81" t="s">
        <v>268</v>
      </c>
      <c r="B16" s="388"/>
      <c r="C16" s="388"/>
      <c r="D16" s="388"/>
      <c r="E16" s="388"/>
      <c r="F16" s="388"/>
      <c r="G16" s="388"/>
      <c r="H16" s="388"/>
    </row>
    <row r="17" spans="1:9" ht="24.95" customHeight="1">
      <c r="A17" s="117" t="s">
        <v>16</v>
      </c>
      <c r="B17" s="118" t="s">
        <v>17</v>
      </c>
      <c r="C17" s="106"/>
      <c r="D17" s="192"/>
      <c r="E17" s="118" t="s">
        <v>18</v>
      </c>
      <c r="F17" s="189"/>
      <c r="G17" s="118" t="s">
        <v>19</v>
      </c>
      <c r="H17" s="106"/>
    </row>
    <row r="18" spans="1:9" s="26" customFormat="1" ht="60" customHeight="1">
      <c r="A18" s="95" t="s">
        <v>269</v>
      </c>
      <c r="B18" s="362"/>
      <c r="C18" s="366"/>
      <c r="D18" s="366"/>
      <c r="E18" s="366"/>
      <c r="F18" s="366"/>
      <c r="G18" s="366"/>
      <c r="H18" s="366"/>
    </row>
    <row r="19" spans="1:9" ht="66" customHeight="1">
      <c r="A19" s="205" t="s">
        <v>303</v>
      </c>
      <c r="B19" s="387"/>
      <c r="C19" s="388"/>
      <c r="D19" s="388"/>
      <c r="E19" s="388"/>
      <c r="F19" s="388"/>
      <c r="G19" s="388"/>
      <c r="H19" s="388"/>
    </row>
    <row r="20" spans="1:9" ht="24.95" customHeight="1">
      <c r="A20" s="389" t="s">
        <v>274</v>
      </c>
      <c r="B20" s="387" t="s">
        <v>270</v>
      </c>
      <c r="C20" s="388"/>
      <c r="D20" s="388"/>
      <c r="E20" s="388"/>
      <c r="F20" s="388"/>
      <c r="G20" s="388"/>
      <c r="H20" s="388"/>
    </row>
    <row r="21" spans="1:9" ht="24.95" customHeight="1">
      <c r="A21" s="390"/>
      <c r="B21" s="387" t="s">
        <v>271</v>
      </c>
      <c r="C21" s="388"/>
      <c r="D21" s="388"/>
      <c r="E21" s="388"/>
      <c r="F21" s="388"/>
      <c r="G21" s="388"/>
      <c r="H21" s="388"/>
    </row>
    <row r="22" spans="1:9" ht="24.95" customHeight="1">
      <c r="A22" s="390"/>
      <c r="B22" s="388" t="s">
        <v>272</v>
      </c>
      <c r="C22" s="388"/>
      <c r="D22" s="388"/>
      <c r="E22" s="388"/>
      <c r="F22" s="388"/>
      <c r="G22" s="388"/>
      <c r="H22" s="388"/>
    </row>
    <row r="23" spans="1:9" ht="24.95" customHeight="1">
      <c r="A23" s="390"/>
      <c r="B23" s="387" t="s">
        <v>273</v>
      </c>
      <c r="C23" s="388"/>
      <c r="D23" s="388"/>
      <c r="E23" s="388"/>
      <c r="F23" s="388"/>
      <c r="G23" s="388"/>
      <c r="H23" s="388"/>
    </row>
    <row r="24" spans="1:9">
      <c r="A24" s="279" t="s">
        <v>165</v>
      </c>
      <c r="B24" s="279"/>
      <c r="C24" s="279"/>
      <c r="D24" s="279"/>
      <c r="E24" s="279"/>
      <c r="F24" s="279"/>
      <c r="G24" s="279"/>
      <c r="H24" s="279"/>
    </row>
    <row r="25" spans="1:9">
      <c r="A25" s="271" t="s">
        <v>289</v>
      </c>
      <c r="B25" s="271"/>
      <c r="C25" s="271"/>
      <c r="D25" s="132"/>
    </row>
    <row r="26" spans="1:9">
      <c r="A26" s="185" t="s">
        <v>22</v>
      </c>
      <c r="B26" s="392" t="s">
        <v>275</v>
      </c>
      <c r="C26" s="392"/>
      <c r="D26" s="193"/>
      <c r="E26" s="300" t="s">
        <v>304</v>
      </c>
      <c r="F26" s="300"/>
      <c r="G26" s="300"/>
      <c r="H26" s="300"/>
      <c r="I26" s="3" t="s">
        <v>2</v>
      </c>
    </row>
    <row r="27" spans="1:9" ht="45" customHeight="1">
      <c r="A27" s="6">
        <v>1</v>
      </c>
      <c r="B27" s="391" t="s">
        <v>276</v>
      </c>
      <c r="C27" s="391"/>
      <c r="D27" s="194"/>
      <c r="E27" s="362"/>
      <c r="F27" s="362"/>
      <c r="G27" s="366"/>
      <c r="H27" s="366"/>
    </row>
    <row r="28" spans="1:9" ht="57" customHeight="1">
      <c r="A28" s="6">
        <v>2</v>
      </c>
      <c r="B28" s="391" t="s">
        <v>277</v>
      </c>
      <c r="C28" s="391"/>
      <c r="D28" s="194"/>
      <c r="E28" s="362"/>
      <c r="F28" s="362"/>
      <c r="G28" s="366"/>
      <c r="H28" s="366"/>
    </row>
    <row r="29" spans="1:9" ht="37.5" customHeight="1">
      <c r="A29" s="6">
        <v>3</v>
      </c>
      <c r="B29" s="391" t="s">
        <v>278</v>
      </c>
      <c r="C29" s="391"/>
      <c r="D29" s="194"/>
      <c r="E29" s="362"/>
      <c r="F29" s="362"/>
      <c r="G29" s="366"/>
      <c r="H29" s="366"/>
    </row>
    <row r="30" spans="1:9">
      <c r="A30" s="6">
        <v>4</v>
      </c>
      <c r="B30" s="391" t="s">
        <v>279</v>
      </c>
      <c r="C30" s="391"/>
      <c r="D30" s="194"/>
      <c r="E30" s="362"/>
      <c r="F30" s="362"/>
      <c r="G30" s="366"/>
      <c r="H30" s="366"/>
    </row>
    <row r="31" spans="1:9">
      <c r="A31" s="6">
        <v>5</v>
      </c>
      <c r="B31" s="400" t="s">
        <v>280</v>
      </c>
      <c r="C31" s="400"/>
      <c r="D31" s="194"/>
      <c r="E31" s="362"/>
      <c r="F31" s="362"/>
      <c r="G31" s="366"/>
      <c r="H31" s="366"/>
    </row>
    <row r="32" spans="1:9">
      <c r="A32" s="6">
        <v>6</v>
      </c>
      <c r="B32" s="391" t="s">
        <v>281</v>
      </c>
      <c r="C32" s="391"/>
      <c r="D32" s="194"/>
      <c r="E32" s="362"/>
      <c r="F32" s="362"/>
      <c r="G32" s="366"/>
      <c r="H32" s="366"/>
    </row>
    <row r="33" spans="1:14">
      <c r="A33" s="271" t="s">
        <v>288</v>
      </c>
      <c r="B33" s="271"/>
      <c r="C33" s="271"/>
      <c r="D33" s="195"/>
    </row>
    <row r="34" spans="1:14">
      <c r="A34" s="402" t="s">
        <v>284</v>
      </c>
      <c r="B34" s="401" t="s">
        <v>282</v>
      </c>
      <c r="C34" s="387"/>
      <c r="D34" s="387"/>
      <c r="E34" s="387"/>
      <c r="F34" s="387"/>
      <c r="G34" s="387"/>
      <c r="H34" s="387"/>
    </row>
    <row r="35" spans="1:14" ht="58.5" customHeight="1">
      <c r="A35" s="403"/>
      <c r="B35" s="387"/>
      <c r="C35" s="387"/>
      <c r="D35" s="387"/>
      <c r="E35" s="387"/>
      <c r="F35" s="387"/>
      <c r="G35" s="387"/>
      <c r="H35" s="387"/>
    </row>
    <row r="36" spans="1:14">
      <c r="A36" s="393" t="s">
        <v>283</v>
      </c>
      <c r="B36" s="394"/>
      <c r="C36" s="416"/>
      <c r="D36" s="417"/>
      <c r="E36" s="417"/>
      <c r="F36" s="417"/>
      <c r="G36" s="417"/>
      <c r="H36" s="417"/>
    </row>
    <row r="37" spans="1:14">
      <c r="A37" s="395" t="s">
        <v>305</v>
      </c>
      <c r="B37" s="396"/>
      <c r="C37" s="397"/>
      <c r="D37" s="196"/>
      <c r="E37" s="303" t="s">
        <v>286</v>
      </c>
      <c r="F37" s="303"/>
      <c r="G37" s="303"/>
      <c r="H37" s="303"/>
    </row>
    <row r="38" spans="1:14" ht="24.95" customHeight="1">
      <c r="A38" s="404"/>
      <c r="B38" s="405"/>
      <c r="C38" s="406"/>
      <c r="D38" s="197"/>
      <c r="E38" s="413" t="s">
        <v>285</v>
      </c>
      <c r="F38" s="414"/>
      <c r="G38" s="414"/>
      <c r="H38" s="415"/>
    </row>
    <row r="39" spans="1:14" ht="24.95" customHeight="1">
      <c r="A39" s="407"/>
      <c r="B39" s="408"/>
      <c r="C39" s="409"/>
      <c r="D39" s="198"/>
      <c r="E39" s="413" t="s">
        <v>271</v>
      </c>
      <c r="F39" s="414"/>
      <c r="G39" s="414"/>
      <c r="H39" s="415"/>
    </row>
    <row r="40" spans="1:14" ht="24.95" customHeight="1">
      <c r="A40" s="410"/>
      <c r="B40" s="411"/>
      <c r="C40" s="412"/>
      <c r="D40" s="199"/>
      <c r="E40" s="293" t="s">
        <v>272</v>
      </c>
      <c r="F40" s="398"/>
      <c r="G40" s="398"/>
      <c r="H40" s="399"/>
    </row>
    <row r="41" spans="1:14">
      <c r="A41" s="271" t="s">
        <v>290</v>
      </c>
      <c r="B41" s="271"/>
    </row>
    <row r="42" spans="1:14">
      <c r="A42" s="418" t="s">
        <v>291</v>
      </c>
      <c r="B42" s="418" t="s">
        <v>292</v>
      </c>
      <c r="C42" s="418" t="s">
        <v>293</v>
      </c>
      <c r="D42" s="124"/>
      <c r="E42" s="426" t="s">
        <v>60</v>
      </c>
      <c r="F42" s="206"/>
      <c r="G42" s="420"/>
      <c r="H42" s="421"/>
      <c r="I42" s="422" t="s">
        <v>27</v>
      </c>
      <c r="J42" s="423"/>
      <c r="K42" s="422" t="s">
        <v>27</v>
      </c>
      <c r="L42" s="423"/>
      <c r="M42" s="422" t="s">
        <v>27</v>
      </c>
      <c r="N42" s="423"/>
    </row>
    <row r="43" spans="1:14">
      <c r="A43" s="419"/>
      <c r="B43" s="419"/>
      <c r="C43" s="419"/>
      <c r="D43" s="200"/>
      <c r="E43" s="427"/>
      <c r="F43" s="207"/>
      <c r="G43" s="69" t="s">
        <v>58</v>
      </c>
      <c r="H43" s="70" t="s">
        <v>59</v>
      </c>
      <c r="I43" s="424"/>
      <c r="J43" s="425"/>
      <c r="K43" s="424"/>
      <c r="L43" s="425"/>
      <c r="M43" s="424"/>
      <c r="N43" s="425"/>
    </row>
    <row r="44" spans="1:14">
      <c r="A44" s="170"/>
      <c r="B44" s="171"/>
      <c r="C44" s="171"/>
      <c r="D44" s="201"/>
      <c r="E44" s="27"/>
      <c r="F44" s="27"/>
      <c r="G44" s="10"/>
      <c r="H44" s="11"/>
      <c r="I44" s="270"/>
      <c r="J44" s="270"/>
      <c r="K44" s="270"/>
      <c r="L44" s="270"/>
      <c r="M44" s="270"/>
      <c r="N44" s="270"/>
    </row>
    <row r="45" spans="1:14">
      <c r="A45" s="12"/>
      <c r="B45" s="8"/>
      <c r="C45" s="8"/>
      <c r="D45" s="201"/>
      <c r="E45" s="27"/>
      <c r="F45" s="27"/>
      <c r="G45" s="10"/>
      <c r="H45" s="11"/>
      <c r="I45" s="270"/>
      <c r="J45" s="270"/>
      <c r="K45" s="270"/>
      <c r="L45" s="270"/>
      <c r="M45" s="270"/>
      <c r="N45" s="270"/>
    </row>
    <row r="46" spans="1:14">
      <c r="A46" s="5"/>
      <c r="B46" s="15"/>
      <c r="C46" s="8"/>
      <c r="D46" s="201"/>
      <c r="E46" s="27"/>
      <c r="F46" s="27"/>
      <c r="G46" s="13"/>
      <c r="H46" s="14"/>
      <c r="I46" s="270"/>
      <c r="J46" s="270"/>
      <c r="K46" s="270"/>
      <c r="L46" s="270"/>
      <c r="M46" s="270"/>
      <c r="N46" s="270"/>
    </row>
    <row r="47" spans="1:14">
      <c r="A47" s="271" t="s">
        <v>294</v>
      </c>
      <c r="B47" s="271"/>
      <c r="C47" s="48"/>
      <c r="D47" s="48"/>
      <c r="E47" s="48"/>
      <c r="F47" s="48"/>
      <c r="G47" s="48"/>
      <c r="H47" s="48"/>
      <c r="I47" s="48"/>
      <c r="J47" s="48"/>
      <c r="K47" s="48"/>
    </row>
    <row r="48" spans="1:14">
      <c r="A48" s="418" t="s">
        <v>23</v>
      </c>
      <c r="B48" s="418" t="s">
        <v>24</v>
      </c>
      <c r="C48" s="418" t="s">
        <v>287</v>
      </c>
      <c r="D48" s="203"/>
      <c r="E48" s="418" t="s">
        <v>60</v>
      </c>
      <c r="F48" s="190"/>
      <c r="G48" s="420"/>
      <c r="H48" s="421"/>
      <c r="I48" s="422" t="s">
        <v>27</v>
      </c>
      <c r="J48" s="423"/>
    </row>
    <row r="49" spans="1:10">
      <c r="A49" s="419"/>
      <c r="B49" s="419"/>
      <c r="C49" s="419"/>
      <c r="D49" s="200"/>
      <c r="E49" s="419"/>
      <c r="F49" s="190"/>
      <c r="G49" s="208" t="s">
        <v>58</v>
      </c>
      <c r="H49" s="70" t="s">
        <v>59</v>
      </c>
      <c r="I49" s="424"/>
      <c r="J49" s="425"/>
    </row>
    <row r="50" spans="1:10">
      <c r="A50" s="161"/>
      <c r="B50" s="202"/>
      <c r="C50" s="8"/>
      <c r="D50" s="125"/>
      <c r="E50" s="161"/>
      <c r="F50" s="144"/>
      <c r="G50" s="10"/>
      <c r="H50" s="11"/>
      <c r="I50" s="433"/>
      <c r="J50" s="434"/>
    </row>
    <row r="51" spans="1:10">
      <c r="A51" s="161"/>
      <c r="B51" s="202"/>
      <c r="C51" s="8"/>
      <c r="D51" s="125"/>
      <c r="E51" s="161"/>
      <c r="F51" s="144"/>
      <c r="G51" s="10"/>
      <c r="H51" s="11"/>
      <c r="I51" s="435"/>
      <c r="J51" s="436"/>
    </row>
    <row r="52" spans="1:10">
      <c r="A52" s="161"/>
      <c r="B52" s="202"/>
      <c r="C52" s="23"/>
      <c r="D52" s="121"/>
      <c r="E52" s="161"/>
      <c r="F52" s="5"/>
      <c r="G52" s="25"/>
      <c r="H52" s="25"/>
      <c r="I52" s="437"/>
      <c r="J52" s="438"/>
    </row>
    <row r="53" spans="1:10">
      <c r="A53" s="260" t="s">
        <v>295</v>
      </c>
      <c r="B53" s="260"/>
      <c r="C53" s="301"/>
      <c r="D53" s="133"/>
      <c r="E53" s="4"/>
      <c r="F53" s="4"/>
      <c r="G53" s="32"/>
      <c r="H53" s="32"/>
    </row>
    <row r="54" spans="1:10">
      <c r="A54" s="444" t="s">
        <v>200</v>
      </c>
      <c r="B54" s="445"/>
      <c r="C54" s="428"/>
      <c r="D54" s="428"/>
      <c r="E54" s="302"/>
      <c r="F54" s="302"/>
      <c r="G54" s="302"/>
      <c r="H54" s="302"/>
    </row>
    <row r="55" spans="1:10">
      <c r="A55" s="446"/>
      <c r="B55" s="447"/>
      <c r="C55" s="302"/>
      <c r="D55" s="302"/>
      <c r="E55" s="302"/>
      <c r="F55" s="302"/>
      <c r="G55" s="302"/>
      <c r="H55" s="302"/>
    </row>
    <row r="56" spans="1:10" ht="18.75" customHeight="1">
      <c r="A56" s="444" t="s">
        <v>297</v>
      </c>
      <c r="B56" s="445"/>
      <c r="C56" s="433"/>
      <c r="D56" s="439"/>
      <c r="E56" s="439"/>
      <c r="F56" s="439"/>
      <c r="G56" s="439"/>
      <c r="H56" s="440"/>
    </row>
    <row r="57" spans="1:10" ht="22.5" customHeight="1">
      <c r="A57" s="446"/>
      <c r="B57" s="447"/>
      <c r="C57" s="441"/>
      <c r="D57" s="442"/>
      <c r="E57" s="442"/>
      <c r="F57" s="442"/>
      <c r="G57" s="442"/>
      <c r="H57" s="443"/>
    </row>
    <row r="58" spans="1:10">
      <c r="A58" s="448" t="s">
        <v>296</v>
      </c>
      <c r="B58" s="402"/>
      <c r="C58" s="428"/>
      <c r="D58" s="428"/>
      <c r="E58" s="302"/>
      <c r="F58" s="302"/>
      <c r="G58" s="302"/>
      <c r="H58" s="302"/>
    </row>
    <row r="59" spans="1:10">
      <c r="A59" s="449"/>
      <c r="B59" s="403"/>
      <c r="C59" s="302"/>
      <c r="D59" s="302"/>
      <c r="E59" s="302"/>
      <c r="F59" s="302"/>
      <c r="G59" s="302"/>
      <c r="H59" s="302"/>
    </row>
    <row r="60" spans="1:10">
      <c r="A60" s="368" t="s">
        <v>298</v>
      </c>
      <c r="B60" s="368"/>
      <c r="C60" s="368"/>
      <c r="D60" s="132"/>
    </row>
    <row r="61" spans="1:10" ht="30">
      <c r="A61" s="71" t="s">
        <v>30</v>
      </c>
      <c r="B61" s="70" t="s">
        <v>223</v>
      </c>
      <c r="C61" s="70" t="s">
        <v>204</v>
      </c>
      <c r="D61" s="70" t="s">
        <v>206</v>
      </c>
      <c r="E61" s="70" t="s">
        <v>205</v>
      </c>
      <c r="F61" s="70" t="s">
        <v>238</v>
      </c>
      <c r="G61" s="134" t="s">
        <v>207</v>
      </c>
    </row>
    <row r="62" spans="1:10">
      <c r="A62" s="87" t="str">
        <f t="shared" ref="A62:A67" si="0">+B27</f>
        <v>a.</v>
      </c>
      <c r="B62" s="28">
        <v>0</v>
      </c>
      <c r="C62" s="91" t="e">
        <f>+H101</f>
        <v>#DIV/0!</v>
      </c>
      <c r="D62" s="91" t="e">
        <f t="shared" ref="D62:D64" si="1">C62*(1+ B62)</f>
        <v>#DIV/0!</v>
      </c>
      <c r="E62" s="16"/>
      <c r="F62" s="16"/>
      <c r="G62" s="204"/>
    </row>
    <row r="63" spans="1:10">
      <c r="A63" s="87" t="str">
        <f t="shared" si="0"/>
        <v xml:space="preserve">b. </v>
      </c>
      <c r="B63" s="28">
        <v>0</v>
      </c>
      <c r="C63" s="91" t="e">
        <f>+H121</f>
        <v>#DIV/0!</v>
      </c>
      <c r="D63" s="91" t="e">
        <f t="shared" si="1"/>
        <v>#DIV/0!</v>
      </c>
      <c r="E63" s="16"/>
      <c r="F63" s="16"/>
      <c r="G63" s="204"/>
    </row>
    <row r="64" spans="1:10">
      <c r="A64" s="87" t="str">
        <f t="shared" si="0"/>
        <v>c.</v>
      </c>
      <c r="B64" s="28"/>
      <c r="C64" s="91" t="e">
        <f>+H141</f>
        <v>#DIV/0!</v>
      </c>
      <c r="D64" s="91" t="e">
        <f t="shared" si="1"/>
        <v>#DIV/0!</v>
      </c>
      <c r="E64" s="16"/>
      <c r="F64" s="16"/>
      <c r="G64" s="204"/>
    </row>
    <row r="65" spans="1:8">
      <c r="A65" s="87" t="str">
        <f t="shared" si="0"/>
        <v>d.</v>
      </c>
      <c r="B65" s="28"/>
      <c r="C65" s="91" t="e">
        <f>+H159</f>
        <v>#DIV/0!</v>
      </c>
      <c r="D65" s="91" t="e">
        <f t="shared" ref="D65:D67" si="2">C65*(1+ B65)</f>
        <v>#DIV/0!</v>
      </c>
      <c r="E65" s="16"/>
      <c r="F65" s="16"/>
      <c r="G65" s="5"/>
    </row>
    <row r="66" spans="1:8">
      <c r="A66" s="87" t="str">
        <f t="shared" si="0"/>
        <v xml:space="preserve"> e.</v>
      </c>
      <c r="B66" s="28"/>
      <c r="C66" s="91" t="e">
        <f>+H184</f>
        <v>#DIV/0!</v>
      </c>
      <c r="D66" s="91" t="e">
        <f t="shared" si="2"/>
        <v>#DIV/0!</v>
      </c>
      <c r="E66" s="16"/>
      <c r="F66" s="16"/>
      <c r="G66" s="5"/>
    </row>
    <row r="67" spans="1:8">
      <c r="A67" s="87" t="str">
        <f t="shared" si="0"/>
        <v xml:space="preserve">f. </v>
      </c>
      <c r="B67" s="28"/>
      <c r="C67" s="91" t="e">
        <f>+H212</f>
        <v>#DIV/0!</v>
      </c>
      <c r="D67" s="91" t="e">
        <f t="shared" si="2"/>
        <v>#DIV/0!</v>
      </c>
      <c r="E67" s="16"/>
      <c r="F67" s="16"/>
      <c r="G67" s="5"/>
    </row>
    <row r="68" spans="1:8">
      <c r="A68" s="288" t="s">
        <v>168</v>
      </c>
      <c r="B68" s="288"/>
      <c r="C68" s="288"/>
      <c r="D68" s="133"/>
    </row>
    <row r="69" spans="1:8" ht="30">
      <c r="A69" s="71" t="s">
        <v>30</v>
      </c>
      <c r="B69" s="72" t="s">
        <v>31</v>
      </c>
      <c r="C69" s="70" t="s">
        <v>77</v>
      </c>
      <c r="D69" s="70"/>
      <c r="E69" s="70" t="s">
        <v>32</v>
      </c>
      <c r="F69" s="146"/>
    </row>
    <row r="70" spans="1:8">
      <c r="A70" s="87" t="str">
        <f>+A62</f>
        <v>a.</v>
      </c>
      <c r="B70" s="54">
        <v>0</v>
      </c>
      <c r="C70" s="54">
        <v>0</v>
      </c>
      <c r="D70" s="54"/>
      <c r="E70" s="87">
        <f>+C70*4</f>
        <v>0</v>
      </c>
      <c r="F70" s="147"/>
      <c r="G70" s="186"/>
    </row>
    <row r="71" spans="1:8">
      <c r="A71" s="87" t="str">
        <f t="shared" ref="A71:A75" si="3">+A63</f>
        <v xml:space="preserve">b. </v>
      </c>
      <c r="B71" s="54">
        <v>0</v>
      </c>
      <c r="C71" s="54">
        <v>0</v>
      </c>
      <c r="D71" s="54"/>
      <c r="E71" s="87">
        <f t="shared" ref="E71:E75" si="4">+C71*4</f>
        <v>0</v>
      </c>
      <c r="F71" s="147"/>
    </row>
    <row r="72" spans="1:8">
      <c r="A72" s="87" t="str">
        <f t="shared" si="3"/>
        <v>c.</v>
      </c>
      <c r="B72" s="54">
        <v>0</v>
      </c>
      <c r="C72" s="54">
        <v>0</v>
      </c>
      <c r="D72" s="54"/>
      <c r="E72" s="87">
        <f t="shared" si="4"/>
        <v>0</v>
      </c>
      <c r="F72" s="147"/>
    </row>
    <row r="73" spans="1:8">
      <c r="A73" s="87" t="str">
        <f t="shared" si="3"/>
        <v>d.</v>
      </c>
      <c r="B73" s="54">
        <v>0</v>
      </c>
      <c r="C73" s="54">
        <f t="shared" ref="C73:C75" si="5">+B73*6</f>
        <v>0</v>
      </c>
      <c r="D73" s="54"/>
      <c r="E73" s="87">
        <f t="shared" si="4"/>
        <v>0</v>
      </c>
      <c r="F73" s="147"/>
    </row>
    <row r="74" spans="1:8">
      <c r="A74" s="87" t="str">
        <f t="shared" si="3"/>
        <v xml:space="preserve"> e.</v>
      </c>
      <c r="B74" s="54">
        <v>0</v>
      </c>
      <c r="C74" s="54">
        <f t="shared" si="5"/>
        <v>0</v>
      </c>
      <c r="D74" s="54"/>
      <c r="E74" s="87">
        <f t="shared" si="4"/>
        <v>0</v>
      </c>
      <c r="F74" s="147"/>
    </row>
    <row r="75" spans="1:8">
      <c r="A75" s="87" t="str">
        <f t="shared" si="3"/>
        <v xml:space="preserve">f. </v>
      </c>
      <c r="B75" s="54">
        <v>0</v>
      </c>
      <c r="C75" s="54">
        <f t="shared" si="5"/>
        <v>0</v>
      </c>
      <c r="D75" s="54"/>
      <c r="E75" s="87">
        <f t="shared" si="4"/>
        <v>0</v>
      </c>
      <c r="F75" s="147"/>
    </row>
    <row r="76" spans="1:8">
      <c r="A76" s="429" t="s">
        <v>56</v>
      </c>
      <c r="B76" s="430"/>
      <c r="C76" s="431"/>
      <c r="D76" s="123"/>
      <c r="E76" s="17">
        <f>SUM(E70:E75)</f>
        <v>0</v>
      </c>
      <c r="F76" s="148"/>
    </row>
    <row r="77" spans="1:8">
      <c r="A77" s="279" t="s">
        <v>169</v>
      </c>
      <c r="B77" s="279"/>
      <c r="C77" s="279"/>
      <c r="D77" s="279"/>
      <c r="E77" s="279"/>
      <c r="F77" s="279"/>
      <c r="G77" s="279"/>
      <c r="H77" s="279"/>
    </row>
    <row r="78" spans="1:8">
      <c r="A78" s="271" t="s">
        <v>170</v>
      </c>
      <c r="B78" s="271"/>
      <c r="C78" s="271"/>
      <c r="D78" s="132"/>
    </row>
    <row r="79" spans="1:8">
      <c r="A79" s="73" t="s">
        <v>33</v>
      </c>
      <c r="B79" s="42" t="s">
        <v>34</v>
      </c>
      <c r="E79" s="367" t="s">
        <v>209</v>
      </c>
      <c r="F79" s="432"/>
      <c r="G79" s="268"/>
    </row>
    <row r="80" spans="1:8">
      <c r="A80" s="74" t="s">
        <v>35</v>
      </c>
      <c r="B80" s="55">
        <v>0</v>
      </c>
      <c r="E80" s="73" t="s">
        <v>61</v>
      </c>
      <c r="F80" s="73" t="s">
        <v>262</v>
      </c>
      <c r="G80" s="73" t="s">
        <v>8</v>
      </c>
    </row>
    <row r="81" spans="1:8">
      <c r="A81" s="74" t="s">
        <v>5</v>
      </c>
      <c r="B81" s="83">
        <f>+E81+F81+G81</f>
        <v>0</v>
      </c>
      <c r="E81" s="55">
        <v>0</v>
      </c>
      <c r="F81" s="55">
        <v>0</v>
      </c>
      <c r="G81" s="55">
        <v>0</v>
      </c>
    </row>
    <row r="82" spans="1:8" ht="30">
      <c r="A82" s="74" t="s">
        <v>243</v>
      </c>
      <c r="B82" s="181">
        <v>0</v>
      </c>
      <c r="E82" s="73" t="s">
        <v>64</v>
      </c>
      <c r="F82" s="73"/>
      <c r="G82" s="73" t="s">
        <v>63</v>
      </c>
    </row>
    <row r="83" spans="1:8">
      <c r="A83" s="74" t="s">
        <v>208</v>
      </c>
      <c r="B83" s="55">
        <f>+E83+G83</f>
        <v>0</v>
      </c>
      <c r="E83" s="55">
        <v>0</v>
      </c>
      <c r="F83" s="55"/>
      <c r="G83" s="55">
        <v>0</v>
      </c>
    </row>
    <row r="84" spans="1:8">
      <c r="A84" s="73" t="s">
        <v>251</v>
      </c>
      <c r="B84" s="83">
        <f>+B80+B81+B82+B83</f>
        <v>0</v>
      </c>
    </row>
    <row r="85" spans="1:8">
      <c r="A85" s="368" t="s">
        <v>212</v>
      </c>
      <c r="B85" s="368"/>
      <c r="C85" s="368"/>
      <c r="D85" s="132"/>
    </row>
    <row r="86" spans="1:8">
      <c r="A86" s="271" t="s">
        <v>201</v>
      </c>
      <c r="B86" s="271"/>
      <c r="C86" s="271"/>
      <c r="D86" s="271"/>
      <c r="E86" s="271"/>
      <c r="F86" s="137"/>
      <c r="G86" s="269"/>
      <c r="H86" s="269"/>
    </row>
    <row r="87" spans="1:8">
      <c r="A87" s="262" t="str">
        <f>+A70</f>
        <v>a.</v>
      </c>
      <c r="B87" s="262"/>
      <c r="C87" s="262"/>
      <c r="D87" s="262"/>
      <c r="E87" s="262"/>
      <c r="F87" s="145"/>
      <c r="G87" s="267"/>
      <c r="H87" s="268"/>
    </row>
    <row r="88" spans="1:8" ht="30">
      <c r="A88" s="71" t="s">
        <v>87</v>
      </c>
      <c r="B88" s="149" t="s">
        <v>247</v>
      </c>
      <c r="C88" s="71" t="s">
        <v>38</v>
      </c>
      <c r="D88" s="71" t="s">
        <v>246</v>
      </c>
      <c r="E88" s="71" t="s">
        <v>248</v>
      </c>
      <c r="F88" s="71"/>
      <c r="G88" s="216"/>
      <c r="H88" s="71" t="s">
        <v>250</v>
      </c>
    </row>
    <row r="89" spans="1:8">
      <c r="A89" s="56"/>
      <c r="B89" s="56">
        <v>0</v>
      </c>
      <c r="C89" s="5"/>
      <c r="D89" s="5">
        <v>0</v>
      </c>
      <c r="E89" s="209">
        <v>0</v>
      </c>
      <c r="F89" s="18"/>
      <c r="G89" s="5"/>
      <c r="H89" s="141" t="e">
        <f>(D89/B89)*E89</f>
        <v>#DIV/0!</v>
      </c>
    </row>
    <row r="90" spans="1:8">
      <c r="A90" s="56"/>
      <c r="B90" s="56">
        <v>0</v>
      </c>
      <c r="C90" s="5"/>
      <c r="D90" s="5">
        <v>0</v>
      </c>
      <c r="E90" s="209">
        <v>0</v>
      </c>
      <c r="F90" s="18"/>
      <c r="G90" s="5"/>
      <c r="H90" s="174" t="e">
        <f t="shared" ref="H90" si="6">(D90/B90)*E90</f>
        <v>#DIV/0!</v>
      </c>
    </row>
    <row r="91" spans="1:8">
      <c r="A91" s="56"/>
      <c r="B91" s="178">
        <v>0</v>
      </c>
      <c r="C91" s="161"/>
      <c r="D91" s="161">
        <v>0</v>
      </c>
      <c r="E91" s="210">
        <v>0</v>
      </c>
      <c r="F91" s="18"/>
      <c r="G91" s="5"/>
      <c r="H91" s="141" t="e">
        <f>(D91/B91)*E91</f>
        <v>#DIV/0!</v>
      </c>
    </row>
    <row r="92" spans="1:8">
      <c r="A92" s="56"/>
      <c r="B92" s="56">
        <v>0</v>
      </c>
      <c r="C92" s="5"/>
      <c r="D92" s="5">
        <v>0</v>
      </c>
      <c r="E92" s="209">
        <v>0</v>
      </c>
      <c r="F92" s="18"/>
      <c r="G92" s="5"/>
      <c r="H92" s="141" t="e">
        <f t="shared" ref="H92" si="7">(D92/B92)*E92</f>
        <v>#DIV/0!</v>
      </c>
    </row>
    <row r="93" spans="1:8">
      <c r="A93" s="5"/>
      <c r="B93" s="5"/>
      <c r="C93" s="5"/>
      <c r="D93" s="5"/>
      <c r="E93" s="209"/>
      <c r="F93" s="18"/>
      <c r="G93" s="5"/>
      <c r="H93" s="141">
        <v>0</v>
      </c>
    </row>
    <row r="94" spans="1:8">
      <c r="A94" s="58"/>
      <c r="B94" s="5"/>
      <c r="C94" s="5"/>
      <c r="D94" s="5"/>
      <c r="E94" s="18"/>
      <c r="F94" s="18"/>
      <c r="G94" s="5"/>
      <c r="H94" s="141">
        <v>0</v>
      </c>
    </row>
    <row r="95" spans="1:8">
      <c r="A95" s="257" t="s">
        <v>89</v>
      </c>
      <c r="B95" s="258"/>
      <c r="C95" s="258"/>
      <c r="D95" s="258"/>
      <c r="E95" s="258"/>
      <c r="F95" s="258"/>
      <c r="G95" s="259"/>
      <c r="H95" s="175" t="e">
        <f>SUM(H89:H94)</f>
        <v>#DIV/0!</v>
      </c>
    </row>
    <row r="96" spans="1:8">
      <c r="A96" s="257" t="s">
        <v>90</v>
      </c>
      <c r="B96" s="258"/>
      <c r="C96" s="258"/>
      <c r="D96" s="258"/>
      <c r="E96" s="258"/>
      <c r="F96" s="258"/>
      <c r="G96" s="258"/>
      <c r="H96" s="259"/>
    </row>
    <row r="97" spans="1:8">
      <c r="A97" s="29"/>
      <c r="B97" s="30">
        <v>0</v>
      </c>
      <c r="C97" s="30"/>
      <c r="D97" s="30">
        <v>0</v>
      </c>
      <c r="E97" s="209">
        <v>0</v>
      </c>
      <c r="F97" s="31"/>
      <c r="G97" s="30"/>
      <c r="H97" s="141" t="e">
        <f>(D97/B97)*E97</f>
        <v>#DIV/0!</v>
      </c>
    </row>
    <row r="98" spans="1:8">
      <c r="A98" s="29"/>
      <c r="B98" s="30"/>
      <c r="C98" s="30"/>
      <c r="D98" s="30"/>
      <c r="E98" s="31"/>
      <c r="F98" s="31"/>
      <c r="G98" s="30"/>
      <c r="H98" s="141">
        <v>0</v>
      </c>
    </row>
    <row r="99" spans="1:8">
      <c r="A99" s="29"/>
      <c r="B99" s="30"/>
      <c r="C99" s="30"/>
      <c r="D99" s="30"/>
      <c r="E99" s="31"/>
      <c r="F99" s="31"/>
      <c r="G99" s="30"/>
      <c r="H99" s="141">
        <v>0</v>
      </c>
    </row>
    <row r="100" spans="1:8">
      <c r="A100" s="257" t="s">
        <v>91</v>
      </c>
      <c r="B100" s="258"/>
      <c r="C100" s="258"/>
      <c r="D100" s="258"/>
      <c r="E100" s="258"/>
      <c r="F100" s="258"/>
      <c r="G100" s="259"/>
      <c r="H100" s="108" t="e">
        <f>H97</f>
        <v>#DIV/0!</v>
      </c>
    </row>
    <row r="101" spans="1:8">
      <c r="A101" s="257" t="s">
        <v>92</v>
      </c>
      <c r="B101" s="258"/>
      <c r="C101" s="258"/>
      <c r="D101" s="258"/>
      <c r="E101" s="258"/>
      <c r="F101" s="258"/>
      <c r="G101" s="259"/>
      <c r="H101" s="109" t="e">
        <f>+H95+H100</f>
        <v>#DIV/0!</v>
      </c>
    </row>
    <row r="102" spans="1:8">
      <c r="A102" s="271" t="s">
        <v>202</v>
      </c>
      <c r="B102" s="271"/>
      <c r="C102" s="271"/>
      <c r="D102" s="271"/>
      <c r="E102" s="271"/>
      <c r="F102" s="137"/>
      <c r="G102" s="269"/>
      <c r="H102" s="269"/>
    </row>
    <row r="103" spans="1:8">
      <c r="A103" s="262" t="str">
        <f>+A71</f>
        <v xml:space="preserve">b. </v>
      </c>
      <c r="B103" s="262"/>
      <c r="C103" s="262"/>
      <c r="D103" s="262"/>
      <c r="E103" s="262"/>
      <c r="F103" s="145"/>
      <c r="G103" s="267"/>
      <c r="H103" s="268"/>
    </row>
    <row r="104" spans="1:8" ht="30">
      <c r="A104" s="71" t="s">
        <v>87</v>
      </c>
      <c r="B104" s="142" t="s">
        <v>88</v>
      </c>
      <c r="C104" s="142" t="s">
        <v>38</v>
      </c>
      <c r="D104" s="71" t="s">
        <v>246</v>
      </c>
      <c r="E104" s="71" t="s">
        <v>248</v>
      </c>
      <c r="F104" s="71" t="s">
        <v>38</v>
      </c>
      <c r="G104" s="216"/>
      <c r="H104" s="71" t="s">
        <v>250</v>
      </c>
    </row>
    <row r="105" spans="1:8">
      <c r="A105" s="177"/>
      <c r="B105" s="161"/>
      <c r="C105" s="161"/>
      <c r="D105" s="161"/>
      <c r="E105" s="211"/>
      <c r="F105" s="156"/>
      <c r="G105" s="5"/>
      <c r="H105" s="141" t="e">
        <f>(D105/B105)*E105</f>
        <v>#DIV/0!</v>
      </c>
    </row>
    <row r="106" spans="1:8">
      <c r="A106" s="177"/>
      <c r="B106" s="179"/>
      <c r="C106" s="161"/>
      <c r="D106" s="161"/>
      <c r="E106" s="211"/>
      <c r="F106" s="156"/>
      <c r="G106" s="5"/>
      <c r="H106" s="141" t="e">
        <f t="shared" ref="H106:H108" si="8">(D106/B106)*E106</f>
        <v>#DIV/0!</v>
      </c>
    </row>
    <row r="107" spans="1:8">
      <c r="A107" s="177"/>
      <c r="B107" s="161"/>
      <c r="C107" s="161"/>
      <c r="D107" s="161"/>
      <c r="E107" s="211"/>
      <c r="F107" s="156"/>
      <c r="G107" s="5"/>
      <c r="H107" s="141" t="e">
        <f t="shared" si="8"/>
        <v>#DIV/0!</v>
      </c>
    </row>
    <row r="108" spans="1:8">
      <c r="A108" s="177"/>
      <c r="B108" s="161"/>
      <c r="C108" s="161"/>
      <c r="D108" s="161"/>
      <c r="E108" s="211"/>
      <c r="F108" s="156"/>
      <c r="G108" s="5"/>
      <c r="H108" s="212" t="e">
        <f t="shared" si="8"/>
        <v>#DIV/0!</v>
      </c>
    </row>
    <row r="109" spans="1:8">
      <c r="A109" s="58"/>
      <c r="B109" s="5"/>
      <c r="C109" s="5"/>
      <c r="D109" s="5"/>
      <c r="E109" s="18"/>
      <c r="F109" s="18"/>
      <c r="G109" s="5"/>
      <c r="H109" s="141">
        <v>0</v>
      </c>
    </row>
    <row r="110" spans="1:8">
      <c r="A110" s="58"/>
      <c r="B110" s="57"/>
      <c r="C110" s="5"/>
      <c r="D110" s="5"/>
      <c r="E110" s="18"/>
      <c r="F110" s="18"/>
      <c r="G110" s="5"/>
      <c r="H110" s="141">
        <v>0</v>
      </c>
    </row>
    <row r="111" spans="1:8">
      <c r="A111" s="58"/>
      <c r="B111" s="57"/>
      <c r="C111" s="5"/>
      <c r="D111" s="5"/>
      <c r="E111" s="18"/>
      <c r="F111" s="18"/>
      <c r="G111" s="5"/>
      <c r="H111" s="141">
        <v>0</v>
      </c>
    </row>
    <row r="112" spans="1:8">
      <c r="A112" s="58"/>
      <c r="B112" s="57"/>
      <c r="C112" s="5"/>
      <c r="D112" s="5"/>
      <c r="E112" s="18"/>
      <c r="F112" s="18"/>
      <c r="G112" s="5"/>
      <c r="H112" s="141">
        <v>0</v>
      </c>
    </row>
    <row r="113" spans="1:8">
      <c r="A113" s="58"/>
      <c r="B113" s="57"/>
      <c r="C113" s="5"/>
      <c r="D113" s="5"/>
      <c r="E113" s="18"/>
      <c r="F113" s="18"/>
      <c r="G113" s="5"/>
      <c r="H113" s="141">
        <v>0</v>
      </c>
    </row>
    <row r="114" spans="1:8">
      <c r="A114" s="257" t="s">
        <v>89</v>
      </c>
      <c r="B114" s="258"/>
      <c r="C114" s="258"/>
      <c r="D114" s="258"/>
      <c r="E114" s="258"/>
      <c r="F114" s="258"/>
      <c r="G114" s="259"/>
      <c r="H114" s="213" t="e">
        <f>SUM(H105:H113)</f>
        <v>#DIV/0!</v>
      </c>
    </row>
    <row r="115" spans="1:8">
      <c r="A115" s="257" t="s">
        <v>90</v>
      </c>
      <c r="B115" s="258"/>
      <c r="C115" s="258"/>
      <c r="D115" s="258"/>
      <c r="E115" s="258"/>
      <c r="F115" s="258"/>
      <c r="G115" s="258"/>
      <c r="H115" s="259"/>
    </row>
    <row r="116" spans="1:8">
      <c r="A116" s="29"/>
      <c r="B116" s="30"/>
      <c r="C116" s="30"/>
      <c r="D116" s="30"/>
      <c r="E116" s="209"/>
      <c r="F116" s="31"/>
      <c r="G116" s="30"/>
      <c r="H116" s="141" t="e">
        <f>(D116/B116)*E116</f>
        <v>#DIV/0!</v>
      </c>
    </row>
    <row r="117" spans="1:8">
      <c r="A117" s="58"/>
      <c r="B117" s="57"/>
      <c r="C117" s="5"/>
      <c r="D117" s="5"/>
      <c r="E117" s="18"/>
      <c r="F117" s="18"/>
      <c r="G117" s="5"/>
      <c r="H117" s="141">
        <v>0</v>
      </c>
    </row>
    <row r="118" spans="1:8">
      <c r="A118" s="58"/>
      <c r="B118" s="57"/>
      <c r="C118" s="5"/>
      <c r="D118" s="5"/>
      <c r="E118" s="18"/>
      <c r="F118" s="18"/>
      <c r="G118" s="5"/>
      <c r="H118" s="141">
        <v>0</v>
      </c>
    </row>
    <row r="119" spans="1:8">
      <c r="A119" s="58"/>
      <c r="B119" s="57"/>
      <c r="C119" s="5"/>
      <c r="D119" s="5"/>
      <c r="E119" s="18"/>
      <c r="F119" s="18"/>
      <c r="G119" s="5"/>
      <c r="H119" s="141">
        <v>0</v>
      </c>
    </row>
    <row r="120" spans="1:8">
      <c r="A120" s="257" t="s">
        <v>91</v>
      </c>
      <c r="B120" s="258"/>
      <c r="C120" s="258"/>
      <c r="D120" s="258"/>
      <c r="E120" s="258"/>
      <c r="F120" s="258"/>
      <c r="G120" s="259"/>
      <c r="H120" s="108" t="e">
        <f>H116</f>
        <v>#DIV/0!</v>
      </c>
    </row>
    <row r="121" spans="1:8">
      <c r="A121" s="257" t="s">
        <v>92</v>
      </c>
      <c r="B121" s="258"/>
      <c r="C121" s="258"/>
      <c r="D121" s="258"/>
      <c r="E121" s="258"/>
      <c r="F121" s="258"/>
      <c r="G121" s="259"/>
      <c r="H121" s="213" t="e">
        <f>+H114+H120</f>
        <v>#DIV/0!</v>
      </c>
    </row>
    <row r="122" spans="1:8">
      <c r="A122" s="271" t="s">
        <v>203</v>
      </c>
      <c r="B122" s="271"/>
      <c r="C122" s="271"/>
      <c r="D122" s="271"/>
      <c r="E122" s="271"/>
      <c r="F122" s="137"/>
      <c r="G122" s="269"/>
      <c r="H122" s="269"/>
    </row>
    <row r="123" spans="1:8">
      <c r="A123" s="262" t="str">
        <f>+A72</f>
        <v>c.</v>
      </c>
      <c r="B123" s="262"/>
      <c r="C123" s="262"/>
      <c r="D123" s="262"/>
      <c r="E123" s="262"/>
      <c r="F123" s="145"/>
      <c r="G123" s="267"/>
      <c r="H123" s="268"/>
    </row>
    <row r="124" spans="1:8" ht="30">
      <c r="A124" s="71" t="s">
        <v>87</v>
      </c>
      <c r="B124" s="142" t="s">
        <v>88</v>
      </c>
      <c r="C124" s="71" t="s">
        <v>38</v>
      </c>
      <c r="D124" s="71" t="s">
        <v>246</v>
      </c>
      <c r="E124" s="71" t="s">
        <v>248</v>
      </c>
      <c r="F124" s="71" t="s">
        <v>38</v>
      </c>
      <c r="G124" s="216"/>
      <c r="H124" s="71" t="s">
        <v>250</v>
      </c>
    </row>
    <row r="125" spans="1:8">
      <c r="A125" s="177"/>
      <c r="B125" s="161">
        <v>0</v>
      </c>
      <c r="C125" s="161"/>
      <c r="D125" s="161">
        <v>0</v>
      </c>
      <c r="E125" s="211">
        <v>0</v>
      </c>
      <c r="F125" s="156"/>
      <c r="G125" s="54"/>
      <c r="H125" s="141" t="e">
        <f>(D125/B125)*E125</f>
        <v>#DIV/0!</v>
      </c>
    </row>
    <row r="126" spans="1:8">
      <c r="A126" s="180"/>
      <c r="B126" s="180">
        <v>0</v>
      </c>
      <c r="C126" s="180"/>
      <c r="D126" s="180">
        <v>0</v>
      </c>
      <c r="E126" s="214">
        <v>0</v>
      </c>
      <c r="F126" s="181"/>
      <c r="G126" s="54"/>
      <c r="H126" s="141" t="e">
        <f t="shared" ref="H126:H127" si="9">(D126/B126)*E126</f>
        <v>#DIV/0!</v>
      </c>
    </row>
    <row r="127" spans="1:8">
      <c r="A127" s="180"/>
      <c r="B127" s="180">
        <v>0</v>
      </c>
      <c r="C127" s="180"/>
      <c r="D127" s="180">
        <v>0</v>
      </c>
      <c r="E127" s="214">
        <v>0</v>
      </c>
      <c r="F127" s="181"/>
      <c r="G127" s="54"/>
      <c r="H127" s="141" t="e">
        <f t="shared" si="9"/>
        <v>#DIV/0!</v>
      </c>
    </row>
    <row r="128" spans="1:8">
      <c r="A128" s="180"/>
      <c r="B128" s="180"/>
      <c r="C128" s="180"/>
      <c r="D128" s="180"/>
      <c r="E128" s="214"/>
      <c r="F128" s="181"/>
      <c r="G128" s="54"/>
      <c r="H128" s="141">
        <v>0</v>
      </c>
    </row>
    <row r="129" spans="1:8">
      <c r="A129" s="180"/>
      <c r="B129" s="180"/>
      <c r="C129" s="180"/>
      <c r="D129" s="180"/>
      <c r="E129" s="214"/>
      <c r="F129" s="181"/>
      <c r="G129" s="54"/>
      <c r="H129" s="141">
        <v>0</v>
      </c>
    </row>
    <row r="130" spans="1:8">
      <c r="A130" s="54"/>
      <c r="B130" s="54"/>
      <c r="C130" s="54"/>
      <c r="D130" s="54"/>
      <c r="E130" s="215"/>
      <c r="F130" s="55"/>
      <c r="G130" s="54"/>
      <c r="H130" s="141">
        <v>0</v>
      </c>
    </row>
    <row r="131" spans="1:8">
      <c r="A131" s="54"/>
      <c r="B131" s="54"/>
      <c r="C131" s="54"/>
      <c r="D131" s="54"/>
      <c r="E131" s="215"/>
      <c r="F131" s="55"/>
      <c r="G131" s="54"/>
      <c r="H131" s="141">
        <v>0</v>
      </c>
    </row>
    <row r="132" spans="1:8">
      <c r="A132" s="54"/>
      <c r="B132" s="54"/>
      <c r="C132" s="54"/>
      <c r="D132" s="54"/>
      <c r="E132" s="215"/>
      <c r="F132" s="55"/>
      <c r="G132" s="54"/>
      <c r="H132" s="141">
        <v>0</v>
      </c>
    </row>
    <row r="133" spans="1:8">
      <c r="A133" s="257" t="s">
        <v>89</v>
      </c>
      <c r="B133" s="258"/>
      <c r="C133" s="258"/>
      <c r="D133" s="258"/>
      <c r="E133" s="258"/>
      <c r="F133" s="258"/>
      <c r="G133" s="259"/>
      <c r="H133" s="92" t="e">
        <f>SUM(H125:H132)</f>
        <v>#DIV/0!</v>
      </c>
    </row>
    <row r="134" spans="1:8">
      <c r="A134" s="257" t="s">
        <v>90</v>
      </c>
      <c r="B134" s="258"/>
      <c r="C134" s="258"/>
      <c r="D134" s="258"/>
      <c r="E134" s="258"/>
      <c r="F134" s="258"/>
      <c r="G134" s="258"/>
      <c r="H134" s="259"/>
    </row>
    <row r="135" spans="1:8">
      <c r="A135" s="54"/>
      <c r="B135" s="54"/>
      <c r="C135" s="54"/>
      <c r="D135" s="54"/>
      <c r="E135" s="55"/>
      <c r="F135" s="55"/>
      <c r="G135" s="54"/>
      <c r="H135" s="141" t="e">
        <f t="shared" ref="H135:H139" si="10">(D135/B135)*E135</f>
        <v>#DIV/0!</v>
      </c>
    </row>
    <row r="136" spans="1:8">
      <c r="A136" s="54"/>
      <c r="B136" s="54"/>
      <c r="C136" s="54"/>
      <c r="D136" s="54"/>
      <c r="E136" s="55"/>
      <c r="F136" s="55"/>
      <c r="G136" s="54"/>
      <c r="H136" s="141" t="e">
        <f t="shared" si="10"/>
        <v>#DIV/0!</v>
      </c>
    </row>
    <row r="137" spans="1:8">
      <c r="A137" s="54"/>
      <c r="B137" s="54"/>
      <c r="C137" s="54"/>
      <c r="D137" s="54"/>
      <c r="E137" s="55"/>
      <c r="F137" s="55"/>
      <c r="G137" s="54"/>
      <c r="H137" s="141" t="e">
        <f t="shared" si="10"/>
        <v>#DIV/0!</v>
      </c>
    </row>
    <row r="138" spans="1:8">
      <c r="A138" s="54"/>
      <c r="B138" s="54"/>
      <c r="C138" s="54"/>
      <c r="D138" s="54"/>
      <c r="E138" s="55"/>
      <c r="F138" s="55"/>
      <c r="G138" s="54"/>
      <c r="H138" s="141" t="e">
        <f t="shared" si="10"/>
        <v>#DIV/0!</v>
      </c>
    </row>
    <row r="139" spans="1:8">
      <c r="A139" s="54"/>
      <c r="B139" s="54"/>
      <c r="C139" s="54"/>
      <c r="D139" s="54"/>
      <c r="E139" s="55"/>
      <c r="F139" s="55"/>
      <c r="G139" s="54"/>
      <c r="H139" s="141" t="e">
        <f t="shared" si="10"/>
        <v>#DIV/0!</v>
      </c>
    </row>
    <row r="140" spans="1:8">
      <c r="A140" s="254" t="s">
        <v>91</v>
      </c>
      <c r="B140" s="255"/>
      <c r="C140" s="255"/>
      <c r="D140" s="255"/>
      <c r="E140" s="255"/>
      <c r="F140" s="255"/>
      <c r="G140" s="256"/>
      <c r="H140" s="111" t="e">
        <f>SUM(H135:H139)</f>
        <v>#DIV/0!</v>
      </c>
    </row>
    <row r="141" spans="1:8">
      <c r="A141" s="254" t="s">
        <v>92</v>
      </c>
      <c r="B141" s="255"/>
      <c r="C141" s="255"/>
      <c r="D141" s="255"/>
      <c r="E141" s="255"/>
      <c r="F141" s="255"/>
      <c r="G141" s="256"/>
      <c r="H141" s="112" t="e">
        <f>+H133+H140</f>
        <v>#DIV/0!</v>
      </c>
    </row>
    <row r="142" spans="1:8">
      <c r="A142" s="260" t="s">
        <v>213</v>
      </c>
      <c r="B142" s="260"/>
      <c r="C142" s="260"/>
      <c r="D142" s="260"/>
      <c r="E142" s="260"/>
      <c r="F142" s="136"/>
      <c r="G142" s="261"/>
      <c r="H142" s="261"/>
    </row>
    <row r="143" spans="1:8">
      <c r="A143" s="262" t="str">
        <f>+A73</f>
        <v>d.</v>
      </c>
      <c r="B143" s="262"/>
      <c r="C143" s="262"/>
      <c r="D143" s="262"/>
      <c r="E143" s="262"/>
      <c r="F143" s="145"/>
      <c r="G143" s="267"/>
      <c r="H143" s="268"/>
    </row>
    <row r="144" spans="1:8" ht="30">
      <c r="A144" s="40" t="s">
        <v>87</v>
      </c>
      <c r="B144" s="143" t="s">
        <v>88</v>
      </c>
      <c r="C144" s="40" t="s">
        <v>38</v>
      </c>
      <c r="D144" s="40" t="s">
        <v>246</v>
      </c>
      <c r="E144" s="40" t="s">
        <v>248</v>
      </c>
      <c r="F144" s="40" t="s">
        <v>38</v>
      </c>
      <c r="G144" s="217"/>
      <c r="H144" s="150" t="s">
        <v>250</v>
      </c>
    </row>
    <row r="145" spans="1:8">
      <c r="A145" s="5"/>
      <c r="B145" s="5"/>
      <c r="C145" s="5"/>
      <c r="D145" s="5"/>
      <c r="E145" s="18"/>
      <c r="F145" s="18"/>
      <c r="G145" s="5"/>
      <c r="H145" s="141" t="e">
        <f>(D145/B145)*E145</f>
        <v>#DIV/0!</v>
      </c>
    </row>
    <row r="146" spans="1:8">
      <c r="A146" s="58"/>
      <c r="B146" s="5"/>
      <c r="C146" s="5"/>
      <c r="D146" s="5"/>
      <c r="E146" s="18"/>
      <c r="F146" s="18"/>
      <c r="G146" s="5"/>
      <c r="H146" s="141" t="e">
        <f t="shared" ref="H146:H150" si="11">(D146/B146)*E146</f>
        <v>#DIV/0!</v>
      </c>
    </row>
    <row r="147" spans="1:8">
      <c r="A147" s="5"/>
      <c r="B147" s="5"/>
      <c r="C147" s="5"/>
      <c r="D147" s="5"/>
      <c r="E147" s="18"/>
      <c r="F147" s="18"/>
      <c r="G147" s="5"/>
      <c r="H147" s="141" t="e">
        <f t="shared" si="11"/>
        <v>#DIV/0!</v>
      </c>
    </row>
    <row r="148" spans="1:8">
      <c r="A148" s="5"/>
      <c r="B148" s="5"/>
      <c r="C148" s="5"/>
      <c r="D148" s="5"/>
      <c r="E148" s="18"/>
      <c r="F148" s="18"/>
      <c r="G148" s="5"/>
      <c r="H148" s="141" t="e">
        <f t="shared" si="11"/>
        <v>#DIV/0!</v>
      </c>
    </row>
    <row r="149" spans="1:8">
      <c r="A149" s="5"/>
      <c r="B149" s="5"/>
      <c r="C149" s="5"/>
      <c r="D149" s="5"/>
      <c r="E149" s="18"/>
      <c r="F149" s="18"/>
      <c r="G149" s="5"/>
      <c r="H149" s="141" t="e">
        <f t="shared" si="11"/>
        <v>#DIV/0!</v>
      </c>
    </row>
    <row r="150" spans="1:8">
      <c r="A150" s="5"/>
      <c r="B150" s="5"/>
      <c r="C150" s="5"/>
      <c r="D150" s="5"/>
      <c r="E150" s="18"/>
      <c r="F150" s="18"/>
      <c r="G150" s="5"/>
      <c r="H150" s="141" t="e">
        <f t="shared" si="11"/>
        <v>#DIV/0!</v>
      </c>
    </row>
    <row r="151" spans="1:8">
      <c r="A151" s="254" t="s">
        <v>89</v>
      </c>
      <c r="B151" s="255"/>
      <c r="C151" s="255"/>
      <c r="D151" s="255"/>
      <c r="E151" s="255"/>
      <c r="F151" s="255"/>
      <c r="G151" s="256"/>
      <c r="H151" s="92" t="e">
        <f>SUM(H145:H150)</f>
        <v>#DIV/0!</v>
      </c>
    </row>
    <row r="152" spans="1:8">
      <c r="A152" s="254" t="s">
        <v>90</v>
      </c>
      <c r="B152" s="255"/>
      <c r="C152" s="255"/>
      <c r="D152" s="255"/>
      <c r="E152" s="255"/>
      <c r="F152" s="255"/>
      <c r="G152" s="255"/>
      <c r="H152" s="256"/>
    </row>
    <row r="153" spans="1:8">
      <c r="A153" s="29"/>
      <c r="B153" s="30"/>
      <c r="C153" s="30"/>
      <c r="D153" s="30"/>
      <c r="E153" s="31"/>
      <c r="F153" s="31"/>
      <c r="G153" s="30"/>
      <c r="H153" s="141" t="e">
        <f t="shared" ref="H153:H157" si="12">(D153/B153)*E153</f>
        <v>#DIV/0!</v>
      </c>
    </row>
    <row r="154" spans="1:8">
      <c r="A154" s="29"/>
      <c r="B154" s="30"/>
      <c r="C154" s="30"/>
      <c r="D154" s="30"/>
      <c r="E154" s="31"/>
      <c r="F154" s="31"/>
      <c r="G154" s="30"/>
      <c r="H154" s="141" t="e">
        <f t="shared" si="12"/>
        <v>#DIV/0!</v>
      </c>
    </row>
    <row r="155" spans="1:8">
      <c r="A155" s="29"/>
      <c r="B155" s="30"/>
      <c r="C155" s="30"/>
      <c r="D155" s="30"/>
      <c r="E155" s="31"/>
      <c r="F155" s="31"/>
      <c r="G155" s="30"/>
      <c r="H155" s="141" t="e">
        <f t="shared" si="12"/>
        <v>#DIV/0!</v>
      </c>
    </row>
    <row r="156" spans="1:8">
      <c r="A156" s="29"/>
      <c r="B156" s="30"/>
      <c r="C156" s="30"/>
      <c r="D156" s="30"/>
      <c r="E156" s="31"/>
      <c r="F156" s="31"/>
      <c r="G156" s="30"/>
      <c r="H156" s="141" t="e">
        <f t="shared" si="12"/>
        <v>#DIV/0!</v>
      </c>
    </row>
    <row r="157" spans="1:8">
      <c r="A157" s="29"/>
      <c r="B157" s="30"/>
      <c r="C157" s="30"/>
      <c r="D157" s="30"/>
      <c r="E157" s="31"/>
      <c r="F157" s="31"/>
      <c r="G157" s="30"/>
      <c r="H157" s="141" t="e">
        <f t="shared" si="12"/>
        <v>#DIV/0!</v>
      </c>
    </row>
    <row r="158" spans="1:8">
      <c r="A158" s="254" t="s">
        <v>91</v>
      </c>
      <c r="B158" s="255"/>
      <c r="C158" s="255"/>
      <c r="D158" s="255"/>
      <c r="E158" s="255"/>
      <c r="F158" s="255"/>
      <c r="G158" s="256"/>
      <c r="H158" s="108" t="e">
        <f>SUM(H153:H157)</f>
        <v>#DIV/0!</v>
      </c>
    </row>
    <row r="159" spans="1:8">
      <c r="A159" s="254" t="s">
        <v>92</v>
      </c>
      <c r="B159" s="255"/>
      <c r="C159" s="255"/>
      <c r="D159" s="255"/>
      <c r="E159" s="255"/>
      <c r="F159" s="255"/>
      <c r="G159" s="256"/>
      <c r="H159" s="109" t="e">
        <f>+H151+H158</f>
        <v>#DIV/0!</v>
      </c>
    </row>
    <row r="160" spans="1:8">
      <c r="A160" s="260" t="s">
        <v>214</v>
      </c>
      <c r="B160" s="260"/>
      <c r="C160" s="260"/>
      <c r="D160" s="260"/>
      <c r="E160" s="260"/>
      <c r="F160" s="136"/>
      <c r="G160" s="261"/>
      <c r="H160" s="261"/>
    </row>
    <row r="161" spans="1:8">
      <c r="A161" s="262" t="str">
        <f>+A74</f>
        <v xml:space="preserve"> e.</v>
      </c>
      <c r="B161" s="262"/>
      <c r="C161" s="262"/>
      <c r="D161" s="262"/>
      <c r="E161" s="262"/>
      <c r="F161" s="145"/>
      <c r="G161" s="264"/>
      <c r="H161" s="265"/>
    </row>
    <row r="162" spans="1:8" ht="30">
      <c r="A162" s="42" t="s">
        <v>87</v>
      </c>
      <c r="B162" s="42" t="s">
        <v>88</v>
      </c>
      <c r="C162" s="42" t="s">
        <v>38</v>
      </c>
      <c r="D162" s="40" t="s">
        <v>246</v>
      </c>
      <c r="E162" s="40" t="s">
        <v>248</v>
      </c>
      <c r="F162" s="143" t="s">
        <v>38</v>
      </c>
      <c r="G162" s="217"/>
      <c r="H162" s="150" t="s">
        <v>250</v>
      </c>
    </row>
    <row r="163" spans="1:8" ht="15.75">
      <c r="A163" s="59"/>
      <c r="B163" s="59"/>
      <c r="C163" s="54"/>
      <c r="D163" s="54"/>
      <c r="E163" s="55"/>
      <c r="F163" s="55"/>
      <c r="G163" s="54"/>
      <c r="H163" s="141" t="e">
        <f>(D163/B163)*E163</f>
        <v>#DIV/0!</v>
      </c>
    </row>
    <row r="164" spans="1:8" ht="15.75">
      <c r="A164" s="59"/>
      <c r="B164" s="59"/>
      <c r="C164" s="54"/>
      <c r="D164" s="54"/>
      <c r="E164" s="55"/>
      <c r="F164" s="55"/>
      <c r="G164" s="54"/>
      <c r="H164" s="141" t="e">
        <f t="shared" ref="H164:H175" si="13">(D164/B164)*E164</f>
        <v>#DIV/0!</v>
      </c>
    </row>
    <row r="165" spans="1:8" ht="15.75">
      <c r="A165" s="59"/>
      <c r="B165" s="59"/>
      <c r="C165" s="54"/>
      <c r="D165" s="54"/>
      <c r="E165" s="55"/>
      <c r="F165" s="55"/>
      <c r="G165" s="54"/>
      <c r="H165" s="141" t="e">
        <f t="shared" si="13"/>
        <v>#DIV/0!</v>
      </c>
    </row>
    <row r="166" spans="1:8" ht="15.75">
      <c r="A166" s="59"/>
      <c r="B166" s="59"/>
      <c r="C166" s="54"/>
      <c r="D166" s="54"/>
      <c r="E166" s="55"/>
      <c r="F166" s="55"/>
      <c r="G166" s="54"/>
      <c r="H166" s="141" t="e">
        <f t="shared" si="13"/>
        <v>#DIV/0!</v>
      </c>
    </row>
    <row r="167" spans="1:8" ht="15.75">
      <c r="A167" s="59"/>
      <c r="B167" s="59"/>
      <c r="C167" s="54"/>
      <c r="D167" s="54"/>
      <c r="E167" s="55"/>
      <c r="F167" s="55"/>
      <c r="G167" s="54"/>
      <c r="H167" s="141" t="e">
        <f t="shared" si="13"/>
        <v>#DIV/0!</v>
      </c>
    </row>
    <row r="168" spans="1:8" ht="15.75">
      <c r="A168" s="59"/>
      <c r="B168" s="54"/>
      <c r="C168" s="54"/>
      <c r="D168" s="54"/>
      <c r="E168" s="55"/>
      <c r="F168" s="55"/>
      <c r="G168" s="54"/>
      <c r="H168" s="141" t="e">
        <f t="shared" si="13"/>
        <v>#DIV/0!</v>
      </c>
    </row>
    <row r="169" spans="1:8" ht="15.75">
      <c r="A169" s="59"/>
      <c r="B169" s="59"/>
      <c r="C169" s="54"/>
      <c r="D169" s="54"/>
      <c r="E169" s="55"/>
      <c r="F169" s="55"/>
      <c r="G169" s="54"/>
      <c r="H169" s="141" t="e">
        <f t="shared" si="13"/>
        <v>#DIV/0!</v>
      </c>
    </row>
    <row r="170" spans="1:8" ht="15.75">
      <c r="A170" s="59"/>
      <c r="B170" s="59"/>
      <c r="C170" s="54"/>
      <c r="D170" s="54"/>
      <c r="E170" s="55"/>
      <c r="F170" s="55"/>
      <c r="G170" s="54"/>
      <c r="H170" s="141" t="e">
        <f t="shared" si="13"/>
        <v>#DIV/0!</v>
      </c>
    </row>
    <row r="171" spans="1:8" ht="15.75">
      <c r="A171" s="59"/>
      <c r="B171" s="59"/>
      <c r="C171" s="54"/>
      <c r="D171" s="54"/>
      <c r="E171" s="55"/>
      <c r="F171" s="55"/>
      <c r="G171" s="54"/>
      <c r="H171" s="141" t="e">
        <f t="shared" si="13"/>
        <v>#DIV/0!</v>
      </c>
    </row>
    <row r="172" spans="1:8" ht="15.75">
      <c r="A172" s="59"/>
      <c r="B172" s="59"/>
      <c r="C172" s="54"/>
      <c r="D172" s="54"/>
      <c r="E172" s="55"/>
      <c r="F172" s="55"/>
      <c r="G172" s="54"/>
      <c r="H172" s="141" t="e">
        <f t="shared" si="13"/>
        <v>#DIV/0!</v>
      </c>
    </row>
    <row r="173" spans="1:8" ht="15.75">
      <c r="A173" s="59"/>
      <c r="B173" s="59"/>
      <c r="C173" s="54"/>
      <c r="D173" s="54"/>
      <c r="E173" s="55"/>
      <c r="F173" s="55"/>
      <c r="G173" s="54"/>
      <c r="H173" s="141" t="e">
        <f t="shared" si="13"/>
        <v>#DIV/0!</v>
      </c>
    </row>
    <row r="174" spans="1:8" ht="15.75">
      <c r="A174" s="59"/>
      <c r="B174" s="56"/>
      <c r="C174" s="5"/>
      <c r="D174" s="5"/>
      <c r="E174" s="18"/>
      <c r="F174" s="18"/>
      <c r="G174" s="5"/>
      <c r="H174" s="141" t="e">
        <f t="shared" si="13"/>
        <v>#DIV/0!</v>
      </c>
    </row>
    <row r="175" spans="1:8" ht="15.75">
      <c r="A175" s="59"/>
      <c r="B175" s="56"/>
      <c r="C175" s="5"/>
      <c r="D175" s="5"/>
      <c r="E175" s="18"/>
      <c r="F175" s="18"/>
      <c r="G175" s="5"/>
      <c r="H175" s="141" t="e">
        <f t="shared" si="13"/>
        <v>#DIV/0!</v>
      </c>
    </row>
    <row r="176" spans="1:8">
      <c r="A176" s="254" t="s">
        <v>89</v>
      </c>
      <c r="B176" s="255"/>
      <c r="C176" s="255"/>
      <c r="D176" s="255"/>
      <c r="E176" s="255"/>
      <c r="F176" s="255"/>
      <c r="G176" s="256"/>
      <c r="H176" s="92" t="e">
        <f>SUM(H163:H175)</f>
        <v>#DIV/0!</v>
      </c>
    </row>
    <row r="177" spans="1:8">
      <c r="A177" s="254" t="s">
        <v>90</v>
      </c>
      <c r="B177" s="255"/>
      <c r="C177" s="255"/>
      <c r="D177" s="255"/>
      <c r="E177" s="255"/>
      <c r="F177" s="255"/>
      <c r="G177" s="255"/>
      <c r="H177" s="256"/>
    </row>
    <row r="178" spans="1:8" ht="15.75">
      <c r="A178" s="59"/>
      <c r="B178" s="59"/>
      <c r="C178" s="54"/>
      <c r="D178" s="54"/>
      <c r="E178" s="55"/>
      <c r="F178" s="55"/>
      <c r="G178" s="54"/>
      <c r="H178" s="141" t="e">
        <f t="shared" ref="H178:H182" si="14">(D178/B178)*E178</f>
        <v>#DIV/0!</v>
      </c>
    </row>
    <row r="179" spans="1:8" ht="15.75">
      <c r="A179" s="59"/>
      <c r="B179" s="59"/>
      <c r="C179" s="54"/>
      <c r="D179" s="54"/>
      <c r="E179" s="55"/>
      <c r="F179" s="55"/>
      <c r="G179" s="54"/>
      <c r="H179" s="141" t="e">
        <f t="shared" si="14"/>
        <v>#DIV/0!</v>
      </c>
    </row>
    <row r="180" spans="1:8" ht="15.75">
      <c r="A180" s="59"/>
      <c r="B180" s="59"/>
      <c r="C180" s="54"/>
      <c r="D180" s="54"/>
      <c r="E180" s="55"/>
      <c r="F180" s="55"/>
      <c r="G180" s="54"/>
      <c r="H180" s="141" t="e">
        <f t="shared" si="14"/>
        <v>#DIV/0!</v>
      </c>
    </row>
    <row r="181" spans="1:8" ht="15.75">
      <c r="A181" s="59"/>
      <c r="B181" s="59"/>
      <c r="C181" s="54"/>
      <c r="D181" s="54"/>
      <c r="E181" s="55"/>
      <c r="F181" s="55"/>
      <c r="G181" s="54"/>
      <c r="H181" s="141" t="e">
        <f t="shared" si="14"/>
        <v>#DIV/0!</v>
      </c>
    </row>
    <row r="182" spans="1:8" ht="15.75">
      <c r="A182" s="59"/>
      <c r="B182" s="59"/>
      <c r="C182" s="54"/>
      <c r="D182" s="54"/>
      <c r="E182" s="55"/>
      <c r="F182" s="55"/>
      <c r="G182" s="54"/>
      <c r="H182" s="141" t="e">
        <f t="shared" si="14"/>
        <v>#DIV/0!</v>
      </c>
    </row>
    <row r="183" spans="1:8">
      <c r="A183" s="254" t="s">
        <v>91</v>
      </c>
      <c r="B183" s="255"/>
      <c r="C183" s="255"/>
      <c r="D183" s="255"/>
      <c r="E183" s="255"/>
      <c r="F183" s="255"/>
      <c r="G183" s="256"/>
      <c r="H183" s="108" t="e">
        <f>SUM(H178:H182)</f>
        <v>#DIV/0!</v>
      </c>
    </row>
    <row r="184" spans="1:8">
      <c r="A184" s="254" t="s">
        <v>92</v>
      </c>
      <c r="B184" s="255"/>
      <c r="C184" s="255"/>
      <c r="D184" s="255"/>
      <c r="E184" s="255"/>
      <c r="F184" s="255"/>
      <c r="G184" s="256"/>
      <c r="H184" s="109" t="e">
        <f>+H176+H183</f>
        <v>#DIV/0!</v>
      </c>
    </row>
    <row r="185" spans="1:8">
      <c r="A185" s="260" t="s">
        <v>215</v>
      </c>
      <c r="B185" s="260"/>
      <c r="C185" s="260"/>
      <c r="D185" s="260"/>
      <c r="E185" s="260"/>
      <c r="F185" s="136"/>
      <c r="G185" s="261"/>
      <c r="H185" s="261"/>
    </row>
    <row r="186" spans="1:8">
      <c r="A186" s="262" t="str">
        <f>+A75</f>
        <v xml:space="preserve">f. </v>
      </c>
      <c r="B186" s="262"/>
      <c r="C186" s="262"/>
      <c r="D186" s="262"/>
      <c r="E186" s="262"/>
      <c r="F186" s="145"/>
      <c r="G186" s="267"/>
      <c r="H186" s="268"/>
    </row>
    <row r="187" spans="1:8" ht="30">
      <c r="A187" s="42" t="s">
        <v>87</v>
      </c>
      <c r="B187" s="42" t="s">
        <v>88</v>
      </c>
      <c r="C187" s="42" t="s">
        <v>38</v>
      </c>
      <c r="D187" s="40" t="s">
        <v>246</v>
      </c>
      <c r="E187" s="40" t="s">
        <v>248</v>
      </c>
      <c r="F187" s="42" t="s">
        <v>38</v>
      </c>
      <c r="G187" s="217"/>
      <c r="H187" s="150" t="s">
        <v>250</v>
      </c>
    </row>
    <row r="188" spans="1:8" ht="15.75">
      <c r="A188" s="59"/>
      <c r="B188" s="59"/>
      <c r="C188" s="54"/>
      <c r="D188" s="54"/>
      <c r="E188" s="55"/>
      <c r="F188" s="55"/>
      <c r="G188" s="54"/>
      <c r="H188" s="141" t="e">
        <f>(D188/B188)*E188</f>
        <v>#DIV/0!</v>
      </c>
    </row>
    <row r="189" spans="1:8" ht="15.75">
      <c r="A189" s="59"/>
      <c r="B189" s="59"/>
      <c r="C189" s="54"/>
      <c r="D189" s="54"/>
      <c r="E189" s="55"/>
      <c r="F189" s="55"/>
      <c r="G189" s="54"/>
      <c r="H189" s="141" t="e">
        <f t="shared" ref="H189:H201" si="15">(D189/B189)*E189</f>
        <v>#DIV/0!</v>
      </c>
    </row>
    <row r="190" spans="1:8" ht="15.75">
      <c r="A190" s="59"/>
      <c r="B190" s="59"/>
      <c r="C190" s="54"/>
      <c r="D190" s="54"/>
      <c r="E190" s="55"/>
      <c r="F190" s="55"/>
      <c r="G190" s="54"/>
      <c r="H190" s="141" t="e">
        <f t="shared" si="15"/>
        <v>#DIV/0!</v>
      </c>
    </row>
    <row r="191" spans="1:8" ht="15.75">
      <c r="A191" s="59"/>
      <c r="B191" s="59"/>
      <c r="C191" s="54"/>
      <c r="D191" s="54"/>
      <c r="E191" s="55"/>
      <c r="F191" s="55"/>
      <c r="G191" s="54"/>
      <c r="H191" s="141" t="e">
        <f t="shared" si="15"/>
        <v>#DIV/0!</v>
      </c>
    </row>
    <row r="192" spans="1:8" ht="15.75">
      <c r="A192" s="59"/>
      <c r="B192" s="59"/>
      <c r="C192" s="54"/>
      <c r="D192" s="54"/>
      <c r="E192" s="55"/>
      <c r="F192" s="55"/>
      <c r="G192" s="54"/>
      <c r="H192" s="141" t="e">
        <f t="shared" si="15"/>
        <v>#DIV/0!</v>
      </c>
    </row>
    <row r="193" spans="1:8" ht="15.75">
      <c r="A193" s="59"/>
      <c r="B193" s="54"/>
      <c r="C193" s="54"/>
      <c r="D193" s="54"/>
      <c r="E193" s="55"/>
      <c r="F193" s="55"/>
      <c r="G193" s="54"/>
      <c r="H193" s="141" t="e">
        <f t="shared" si="15"/>
        <v>#DIV/0!</v>
      </c>
    </row>
    <row r="194" spans="1:8" ht="15.75">
      <c r="A194" s="59"/>
      <c r="B194" s="59"/>
      <c r="C194" s="54"/>
      <c r="D194" s="54"/>
      <c r="E194" s="55"/>
      <c r="F194" s="55"/>
      <c r="G194" s="54"/>
      <c r="H194" s="141" t="e">
        <f t="shared" si="15"/>
        <v>#DIV/0!</v>
      </c>
    </row>
    <row r="195" spans="1:8" ht="15.75">
      <c r="A195" s="59"/>
      <c r="B195" s="59"/>
      <c r="C195" s="54"/>
      <c r="D195" s="54"/>
      <c r="E195" s="55"/>
      <c r="F195" s="55"/>
      <c r="G195" s="54"/>
      <c r="H195" s="141" t="e">
        <f t="shared" si="15"/>
        <v>#DIV/0!</v>
      </c>
    </row>
    <row r="196" spans="1:8" ht="15.75">
      <c r="A196" s="59"/>
      <c r="B196" s="59"/>
      <c r="C196" s="54"/>
      <c r="D196" s="54"/>
      <c r="E196" s="55"/>
      <c r="F196" s="55"/>
      <c r="G196" s="54"/>
      <c r="H196" s="141" t="e">
        <f t="shared" si="15"/>
        <v>#DIV/0!</v>
      </c>
    </row>
    <row r="197" spans="1:8" ht="15.75">
      <c r="A197" s="59"/>
      <c r="B197" s="59"/>
      <c r="C197" s="54"/>
      <c r="D197" s="54"/>
      <c r="E197" s="55"/>
      <c r="F197" s="55"/>
      <c r="G197" s="54"/>
      <c r="H197" s="141" t="e">
        <f t="shared" si="15"/>
        <v>#DIV/0!</v>
      </c>
    </row>
    <row r="198" spans="1:8" ht="15.75">
      <c r="A198" s="59"/>
      <c r="B198" s="59"/>
      <c r="C198" s="54"/>
      <c r="D198" s="54"/>
      <c r="E198" s="55"/>
      <c r="F198" s="55"/>
      <c r="G198" s="54"/>
      <c r="H198" s="141" t="e">
        <f t="shared" si="15"/>
        <v>#DIV/0!</v>
      </c>
    </row>
    <row r="199" spans="1:8" ht="15.75">
      <c r="A199" s="59"/>
      <c r="B199" s="56"/>
      <c r="C199" s="5"/>
      <c r="D199" s="5"/>
      <c r="E199" s="18"/>
      <c r="F199" s="18"/>
      <c r="G199" s="5"/>
      <c r="H199" s="141" t="e">
        <f t="shared" si="15"/>
        <v>#DIV/0!</v>
      </c>
    </row>
    <row r="200" spans="1:8" ht="15.75">
      <c r="A200" s="59"/>
      <c r="B200" s="56"/>
      <c r="C200" s="5"/>
      <c r="D200" s="5"/>
      <c r="E200" s="18"/>
      <c r="F200" s="18"/>
      <c r="G200" s="5"/>
      <c r="H200" s="141" t="e">
        <f t="shared" si="15"/>
        <v>#DIV/0!</v>
      </c>
    </row>
    <row r="201" spans="1:8">
      <c r="A201" s="54"/>
      <c r="B201" s="54"/>
      <c r="C201" s="54"/>
      <c r="D201" s="54"/>
      <c r="E201" s="55"/>
      <c r="F201" s="55"/>
      <c r="G201" s="54"/>
      <c r="H201" s="141" t="e">
        <f t="shared" si="15"/>
        <v>#DIV/0!</v>
      </c>
    </row>
    <row r="202" spans="1:8">
      <c r="A202" s="254" t="s">
        <v>89</v>
      </c>
      <c r="B202" s="255"/>
      <c r="C202" s="255"/>
      <c r="D202" s="255"/>
      <c r="E202" s="255"/>
      <c r="F202" s="255"/>
      <c r="G202" s="256"/>
      <c r="H202" s="83" t="e">
        <f>SUM(H188:H201)</f>
        <v>#DIV/0!</v>
      </c>
    </row>
    <row r="203" spans="1:8">
      <c r="A203" s="254" t="s">
        <v>90</v>
      </c>
      <c r="B203" s="255"/>
      <c r="C203" s="255"/>
      <c r="D203" s="255"/>
      <c r="E203" s="255"/>
      <c r="F203" s="255"/>
      <c r="G203" s="255"/>
      <c r="H203" s="256"/>
    </row>
    <row r="204" spans="1:8" ht="15.75">
      <c r="A204" s="59"/>
      <c r="B204" s="56"/>
      <c r="C204" s="5"/>
      <c r="D204" s="5"/>
      <c r="E204" s="18"/>
      <c r="F204" s="18"/>
      <c r="G204" s="5"/>
      <c r="H204" s="141" t="e">
        <f t="shared" ref="H204:H210" si="16">(D204/B204)*E204</f>
        <v>#DIV/0!</v>
      </c>
    </row>
    <row r="205" spans="1:8" ht="15.75">
      <c r="A205" s="59"/>
      <c r="B205" s="56"/>
      <c r="C205" s="5"/>
      <c r="D205" s="5"/>
      <c r="E205" s="18"/>
      <c r="F205" s="18"/>
      <c r="G205" s="5"/>
      <c r="H205" s="141" t="e">
        <f t="shared" si="16"/>
        <v>#DIV/0!</v>
      </c>
    </row>
    <row r="206" spans="1:8" ht="15.75">
      <c r="A206" s="59"/>
      <c r="B206" s="56"/>
      <c r="C206" s="5"/>
      <c r="D206" s="5"/>
      <c r="E206" s="18"/>
      <c r="F206" s="18"/>
      <c r="G206" s="5"/>
      <c r="H206" s="141" t="e">
        <f t="shared" si="16"/>
        <v>#DIV/0!</v>
      </c>
    </row>
    <row r="207" spans="1:8" ht="15.75">
      <c r="A207" s="59"/>
      <c r="B207" s="56"/>
      <c r="C207" s="5"/>
      <c r="D207" s="5"/>
      <c r="E207" s="18"/>
      <c r="F207" s="18"/>
      <c r="G207" s="5"/>
      <c r="H207" s="141" t="e">
        <f t="shared" si="16"/>
        <v>#DIV/0!</v>
      </c>
    </row>
    <row r="208" spans="1:8" ht="15.75">
      <c r="A208" s="59"/>
      <c r="B208" s="56"/>
      <c r="C208" s="5"/>
      <c r="D208" s="5"/>
      <c r="E208" s="18"/>
      <c r="F208" s="18"/>
      <c r="G208" s="5"/>
      <c r="H208" s="141" t="e">
        <f t="shared" si="16"/>
        <v>#DIV/0!</v>
      </c>
    </row>
    <row r="209" spans="1:8" ht="15.75">
      <c r="A209" s="59"/>
      <c r="B209" s="56"/>
      <c r="C209" s="5"/>
      <c r="D209" s="5"/>
      <c r="E209" s="18"/>
      <c r="F209" s="18"/>
      <c r="G209" s="5"/>
      <c r="H209" s="141" t="e">
        <f t="shared" si="16"/>
        <v>#DIV/0!</v>
      </c>
    </row>
    <row r="210" spans="1:8" ht="15.75">
      <c r="A210" s="59"/>
      <c r="B210" s="56"/>
      <c r="C210" s="5"/>
      <c r="D210" s="5"/>
      <c r="E210" s="18"/>
      <c r="F210" s="18"/>
      <c r="G210" s="5"/>
      <c r="H210" s="141" t="e">
        <f t="shared" si="16"/>
        <v>#DIV/0!</v>
      </c>
    </row>
    <row r="211" spans="1:8">
      <c r="A211" s="254" t="s">
        <v>91</v>
      </c>
      <c r="B211" s="255"/>
      <c r="C211" s="255"/>
      <c r="D211" s="255"/>
      <c r="E211" s="255"/>
      <c r="F211" s="255"/>
      <c r="G211" s="256"/>
      <c r="H211" s="108" t="e">
        <f>SUM(H204:H210)</f>
        <v>#DIV/0!</v>
      </c>
    </row>
    <row r="212" spans="1:8">
      <c r="A212" s="254" t="s">
        <v>92</v>
      </c>
      <c r="B212" s="255"/>
      <c r="C212" s="255"/>
      <c r="D212" s="255"/>
      <c r="E212" s="255"/>
      <c r="F212" s="255"/>
      <c r="G212" s="256"/>
      <c r="H212" s="109" t="e">
        <f>+H202+H211</f>
        <v>#DIV/0!</v>
      </c>
    </row>
    <row r="213" spans="1:8">
      <c r="G213" s="151"/>
    </row>
    <row r="214" spans="1:8">
      <c r="A214" s="455" t="s">
        <v>71</v>
      </c>
      <c r="B214" s="455"/>
      <c r="C214" s="455"/>
      <c r="D214" s="133"/>
    </row>
    <row r="215" spans="1:8" ht="30">
      <c r="A215" s="167" t="s">
        <v>216</v>
      </c>
      <c r="B215" s="168" t="s">
        <v>232</v>
      </c>
      <c r="C215" s="169" t="s">
        <v>44</v>
      </c>
      <c r="D215" s="219"/>
      <c r="E215" s="46" t="s">
        <v>217</v>
      </c>
      <c r="F215" s="218"/>
      <c r="G215" s="46" t="s">
        <v>46</v>
      </c>
    </row>
    <row r="216" spans="1:8">
      <c r="A216" s="158" t="str">
        <f>B27</f>
        <v>a.</v>
      </c>
      <c r="B216" s="159" t="e">
        <f>+H101</f>
        <v>#DIV/0!</v>
      </c>
      <c r="C216" s="160" t="s">
        <v>42</v>
      </c>
      <c r="D216" s="119"/>
      <c r="E216" s="87">
        <f>+E70</f>
        <v>0</v>
      </c>
      <c r="F216" s="87"/>
      <c r="G216" s="88" t="e">
        <f>+B216*E216</f>
        <v>#DIV/0!</v>
      </c>
    </row>
    <row r="217" spans="1:8">
      <c r="A217" s="158" t="str">
        <f t="shared" ref="A217:A218" si="17">B28</f>
        <v xml:space="preserve">b. </v>
      </c>
      <c r="B217" s="159" t="e">
        <f>+H114</f>
        <v>#DIV/0!</v>
      </c>
      <c r="C217" s="160" t="s">
        <v>42</v>
      </c>
      <c r="D217" s="119"/>
      <c r="E217" s="87">
        <f>E71</f>
        <v>0</v>
      </c>
      <c r="F217" s="87"/>
      <c r="G217" s="88" t="e">
        <f t="shared" ref="G217:G221" si="18">+B217*E217</f>
        <v>#DIV/0!</v>
      </c>
    </row>
    <row r="218" spans="1:8">
      <c r="A218" s="158" t="str">
        <f t="shared" si="17"/>
        <v>c.</v>
      </c>
      <c r="B218" s="159" t="e">
        <f>+H133</f>
        <v>#DIV/0!</v>
      </c>
      <c r="C218" s="160" t="s">
        <v>42</v>
      </c>
      <c r="D218" s="119"/>
      <c r="E218" s="87">
        <f t="shared" ref="E218" si="19">+E72</f>
        <v>0</v>
      </c>
      <c r="F218" s="87"/>
      <c r="G218" s="88" t="e">
        <f t="shared" si="18"/>
        <v>#DIV/0!</v>
      </c>
    </row>
    <row r="219" spans="1:8">
      <c r="A219" s="158" t="e">
        <f>+#REF!</f>
        <v>#REF!</v>
      </c>
      <c r="B219" s="159" t="e">
        <f>+H159</f>
        <v>#DIV/0!</v>
      </c>
      <c r="C219" s="160" t="s">
        <v>42</v>
      </c>
      <c r="D219" s="119"/>
      <c r="E219" s="87">
        <f t="shared" ref="E219" si="20">E73</f>
        <v>0</v>
      </c>
      <c r="F219" s="87"/>
      <c r="G219" s="88" t="e">
        <f t="shared" si="18"/>
        <v>#DIV/0!</v>
      </c>
    </row>
    <row r="220" spans="1:8">
      <c r="A220" s="158" t="e">
        <f>+#REF!</f>
        <v>#REF!</v>
      </c>
      <c r="B220" s="159" t="e">
        <f>+H184</f>
        <v>#DIV/0!</v>
      </c>
      <c r="C220" s="160" t="s">
        <v>42</v>
      </c>
      <c r="D220" s="119"/>
      <c r="E220" s="87">
        <f t="shared" ref="E220" si="21">+E74</f>
        <v>0</v>
      </c>
      <c r="F220" s="87"/>
      <c r="G220" s="88" t="e">
        <f t="shared" si="18"/>
        <v>#DIV/0!</v>
      </c>
    </row>
    <row r="221" spans="1:8">
      <c r="A221" s="158" t="e">
        <f>+#REF!</f>
        <v>#REF!</v>
      </c>
      <c r="B221" s="159" t="e">
        <f>+H212</f>
        <v>#DIV/0!</v>
      </c>
      <c r="C221" s="160" t="s">
        <v>42</v>
      </c>
      <c r="D221" s="119"/>
      <c r="E221" s="87">
        <f t="shared" ref="E221" si="22">E75</f>
        <v>0</v>
      </c>
      <c r="F221" s="87"/>
      <c r="G221" s="88" t="e">
        <f t="shared" si="18"/>
        <v>#DIV/0!</v>
      </c>
    </row>
    <row r="222" spans="1:8">
      <c r="A222" s="158" t="s">
        <v>47</v>
      </c>
      <c r="B222" s="161"/>
      <c r="C222" s="161"/>
      <c r="D222" s="5"/>
      <c r="E222" s="5"/>
      <c r="F222" s="5"/>
      <c r="G222" s="89" t="e">
        <f>SUM(G216:G221)</f>
        <v>#DIV/0!</v>
      </c>
    </row>
    <row r="223" spans="1:8">
      <c r="A223" s="162" t="s">
        <v>48</v>
      </c>
      <c r="B223" s="163"/>
      <c r="C223" s="48"/>
    </row>
    <row r="224" spans="1:8">
      <c r="A224" s="161" t="s">
        <v>41</v>
      </c>
      <c r="B224" s="164">
        <f>+B84</f>
        <v>0</v>
      </c>
      <c r="C224" s="48"/>
    </row>
    <row r="225" spans="1:8">
      <c r="A225" s="161" t="s">
        <v>49</v>
      </c>
      <c r="B225" s="164">
        <v>0</v>
      </c>
      <c r="C225" s="48"/>
    </row>
    <row r="226" spans="1:8">
      <c r="A226" s="165" t="s">
        <v>50</v>
      </c>
      <c r="B226" s="166">
        <f>+B224+B225</f>
        <v>0</v>
      </c>
      <c r="C226" s="48"/>
    </row>
    <row r="227" spans="1:8">
      <c r="A227" s="279" t="s">
        <v>72</v>
      </c>
      <c r="B227" s="279"/>
      <c r="C227" s="279"/>
      <c r="D227" s="279"/>
      <c r="E227" s="279"/>
      <c r="F227" s="279"/>
      <c r="G227" s="279"/>
      <c r="H227" s="279"/>
    </row>
    <row r="228" spans="1:8">
      <c r="A228" s="288" t="s">
        <v>73</v>
      </c>
      <c r="B228" s="288"/>
      <c r="C228" s="288"/>
      <c r="D228" s="133"/>
    </row>
    <row r="229" spans="1:8">
      <c r="A229" s="260" t="s">
        <v>79</v>
      </c>
      <c r="B229" s="260"/>
      <c r="C229" s="260"/>
      <c r="D229" s="133"/>
    </row>
    <row r="230" spans="1:8" ht="45">
      <c r="A230" s="47" t="s">
        <v>51</v>
      </c>
      <c r="B230" s="47" t="s">
        <v>38</v>
      </c>
      <c r="C230" s="47" t="s">
        <v>52</v>
      </c>
      <c r="D230" s="47" t="s">
        <v>210</v>
      </c>
      <c r="E230" s="135" t="s">
        <v>211</v>
      </c>
      <c r="F230" s="220"/>
    </row>
    <row r="231" spans="1:8">
      <c r="A231" s="1"/>
      <c r="B231" s="1"/>
      <c r="C231" s="182"/>
      <c r="D231" s="183"/>
      <c r="E231" s="60"/>
      <c r="F231" s="221">
        <f>(C231*D231)+E231</f>
        <v>0</v>
      </c>
    </row>
    <row r="232" spans="1:8">
      <c r="A232" s="1"/>
      <c r="B232" s="1"/>
      <c r="C232" s="182"/>
      <c r="D232" s="183"/>
      <c r="E232" s="60"/>
      <c r="F232" s="221">
        <f t="shared" ref="F232:F240" si="23">(C232*D232)+E232</f>
        <v>0</v>
      </c>
    </row>
    <row r="233" spans="1:8">
      <c r="A233" s="1"/>
      <c r="B233" s="1"/>
      <c r="C233" s="182"/>
      <c r="D233" s="183"/>
      <c r="E233" s="60"/>
      <c r="F233" s="221">
        <f t="shared" si="23"/>
        <v>0</v>
      </c>
    </row>
    <row r="234" spans="1:8">
      <c r="A234" s="1"/>
      <c r="B234" s="1"/>
      <c r="C234" s="182"/>
      <c r="D234" s="183"/>
      <c r="E234" s="60"/>
      <c r="F234" s="221">
        <f t="shared" si="23"/>
        <v>0</v>
      </c>
    </row>
    <row r="235" spans="1:8">
      <c r="A235" s="1"/>
      <c r="B235" s="1"/>
      <c r="C235" s="1"/>
      <c r="D235" s="1"/>
      <c r="E235" s="60"/>
      <c r="F235" s="221">
        <f t="shared" si="23"/>
        <v>0</v>
      </c>
    </row>
    <row r="236" spans="1:8">
      <c r="A236" s="61"/>
      <c r="B236" s="1"/>
      <c r="C236" s="1"/>
      <c r="D236" s="1"/>
      <c r="E236" s="60"/>
      <c r="F236" s="221">
        <f t="shared" si="23"/>
        <v>0</v>
      </c>
    </row>
    <row r="237" spans="1:8">
      <c r="A237" s="1"/>
      <c r="B237" s="1"/>
      <c r="C237" s="1"/>
      <c r="D237" s="1"/>
      <c r="E237" s="60"/>
      <c r="F237" s="221">
        <f t="shared" si="23"/>
        <v>0</v>
      </c>
    </row>
    <row r="238" spans="1:8">
      <c r="A238" s="1"/>
      <c r="B238" s="1"/>
      <c r="C238" s="1"/>
      <c r="D238" s="1"/>
      <c r="E238" s="60"/>
      <c r="F238" s="221">
        <f t="shared" si="23"/>
        <v>0</v>
      </c>
    </row>
    <row r="239" spans="1:8">
      <c r="A239" s="1"/>
      <c r="B239" s="1"/>
      <c r="C239" s="1"/>
      <c r="D239" s="1"/>
      <c r="E239" s="60"/>
      <c r="F239" s="221">
        <f t="shared" si="23"/>
        <v>0</v>
      </c>
    </row>
    <row r="240" spans="1:8">
      <c r="A240" s="1"/>
      <c r="B240" s="1"/>
      <c r="C240" s="1"/>
      <c r="D240" s="1"/>
      <c r="E240" s="60"/>
      <c r="F240" s="221">
        <f t="shared" si="23"/>
        <v>0</v>
      </c>
    </row>
    <row r="241" spans="1:6">
      <c r="A241" s="261" t="s">
        <v>67</v>
      </c>
      <c r="B241" s="261"/>
      <c r="C241" s="261"/>
      <c r="D241" s="261"/>
      <c r="E241" s="261"/>
      <c r="F241" s="222">
        <f>SUM(F231:F240)</f>
        <v>0</v>
      </c>
    </row>
    <row r="242" spans="1:6">
      <c r="A242" s="260" t="s">
        <v>80</v>
      </c>
      <c r="B242" s="260"/>
      <c r="C242" s="260"/>
      <c r="D242" s="133"/>
    </row>
    <row r="243" spans="1:6" ht="30">
      <c r="A243" s="47" t="s">
        <v>51</v>
      </c>
      <c r="B243" s="47" t="s">
        <v>38</v>
      </c>
      <c r="C243" s="47" t="s">
        <v>52</v>
      </c>
      <c r="D243" s="47" t="s">
        <v>210</v>
      </c>
      <c r="E243" s="47" t="s">
        <v>66</v>
      </c>
      <c r="F243" s="47"/>
    </row>
    <row r="244" spans="1:6">
      <c r="A244" s="1"/>
      <c r="B244" s="1"/>
      <c r="C244" s="182"/>
      <c r="D244" s="182"/>
      <c r="E244" s="60"/>
      <c r="F244" s="221">
        <f>(C244*D244)+E244</f>
        <v>0</v>
      </c>
    </row>
    <row r="245" spans="1:6">
      <c r="A245" s="1"/>
      <c r="B245" s="1"/>
      <c r="C245" s="182"/>
      <c r="D245" s="182"/>
      <c r="E245" s="60"/>
      <c r="F245" s="221">
        <f t="shared" ref="F245:F255" si="24">(C245*D245)+E245</f>
        <v>0</v>
      </c>
    </row>
    <row r="246" spans="1:6">
      <c r="A246" s="1"/>
      <c r="B246" s="1"/>
      <c r="C246" s="182"/>
      <c r="D246" s="182"/>
      <c r="E246" s="60"/>
      <c r="F246" s="221">
        <f t="shared" si="24"/>
        <v>0</v>
      </c>
    </row>
    <row r="247" spans="1:6">
      <c r="A247" s="1"/>
      <c r="B247" s="1"/>
      <c r="C247" s="182"/>
      <c r="D247" s="182"/>
      <c r="E247" s="60"/>
      <c r="F247" s="221">
        <f t="shared" si="24"/>
        <v>0</v>
      </c>
    </row>
    <row r="248" spans="1:6">
      <c r="A248" s="1"/>
      <c r="B248" s="1"/>
      <c r="C248" s="1"/>
      <c r="D248" s="1"/>
      <c r="E248" s="60"/>
      <c r="F248" s="221">
        <f t="shared" si="24"/>
        <v>0</v>
      </c>
    </row>
    <row r="249" spans="1:6">
      <c r="A249" s="1"/>
      <c r="B249" s="1"/>
      <c r="C249" s="1"/>
      <c r="D249" s="1"/>
      <c r="E249" s="60"/>
      <c r="F249" s="221">
        <f t="shared" si="24"/>
        <v>0</v>
      </c>
    </row>
    <row r="250" spans="1:6">
      <c r="A250" s="1"/>
      <c r="B250" s="1"/>
      <c r="C250" s="1"/>
      <c r="D250" s="1"/>
      <c r="E250" s="60"/>
      <c r="F250" s="221">
        <f t="shared" si="24"/>
        <v>0</v>
      </c>
    </row>
    <row r="251" spans="1:6">
      <c r="A251" s="1"/>
      <c r="B251" s="1"/>
      <c r="C251" s="1"/>
      <c r="D251" s="1"/>
      <c r="E251" s="60"/>
      <c r="F251" s="221">
        <f t="shared" si="24"/>
        <v>0</v>
      </c>
    </row>
    <row r="252" spans="1:6">
      <c r="A252" s="1"/>
      <c r="B252" s="1"/>
      <c r="C252" s="1"/>
      <c r="D252" s="1"/>
      <c r="E252" s="60"/>
      <c r="F252" s="221">
        <f t="shared" si="24"/>
        <v>0</v>
      </c>
    </row>
    <row r="253" spans="1:6">
      <c r="A253" s="1"/>
      <c r="B253" s="1"/>
      <c r="C253" s="1"/>
      <c r="D253" s="1"/>
      <c r="E253" s="60"/>
      <c r="F253" s="221">
        <f t="shared" si="24"/>
        <v>0</v>
      </c>
    </row>
    <row r="254" spans="1:6">
      <c r="A254" s="1"/>
      <c r="B254" s="1"/>
      <c r="C254" s="1"/>
      <c r="D254" s="1"/>
      <c r="E254" s="60"/>
      <c r="F254" s="221">
        <f t="shared" si="24"/>
        <v>0</v>
      </c>
    </row>
    <row r="255" spans="1:6">
      <c r="A255" s="1"/>
      <c r="B255" s="1"/>
      <c r="C255" s="1"/>
      <c r="D255" s="1"/>
      <c r="E255" s="60"/>
      <c r="F255" s="221">
        <f t="shared" si="24"/>
        <v>0</v>
      </c>
    </row>
    <row r="256" spans="1:6">
      <c r="A256" s="261" t="s">
        <v>68</v>
      </c>
      <c r="B256" s="261"/>
      <c r="C256" s="261"/>
      <c r="D256" s="261"/>
      <c r="E256" s="261"/>
      <c r="F256" s="222">
        <f>SUM(F244:F255)</f>
        <v>0</v>
      </c>
    </row>
    <row r="257" spans="1:6">
      <c r="A257" s="260" t="s">
        <v>93</v>
      </c>
      <c r="B257" s="260"/>
      <c r="C257" s="260"/>
      <c r="D257" s="133"/>
    </row>
    <row r="258" spans="1:6" ht="30">
      <c r="A258" s="47" t="s">
        <v>51</v>
      </c>
      <c r="B258" s="47" t="s">
        <v>38</v>
      </c>
      <c r="C258" s="47" t="s">
        <v>52</v>
      </c>
      <c r="D258" s="47" t="s">
        <v>210</v>
      </c>
      <c r="E258" s="47" t="s">
        <v>66</v>
      </c>
      <c r="F258" s="223"/>
    </row>
    <row r="259" spans="1:6">
      <c r="A259" s="5"/>
      <c r="B259" s="5"/>
      <c r="C259" s="5"/>
      <c r="D259" s="176"/>
      <c r="E259" s="18"/>
      <c r="F259" s="83">
        <f t="shared" ref="F259:F264" si="25">(C259*D259)+E259</f>
        <v>0</v>
      </c>
    </row>
    <row r="260" spans="1:6">
      <c r="A260" s="5"/>
      <c r="B260" s="5"/>
      <c r="C260" s="5"/>
      <c r="D260" s="5"/>
      <c r="E260" s="18"/>
      <c r="F260" s="83">
        <f t="shared" si="25"/>
        <v>0</v>
      </c>
    </row>
    <row r="261" spans="1:6">
      <c r="A261" s="5"/>
      <c r="B261" s="5"/>
      <c r="C261" s="5"/>
      <c r="D261" s="5"/>
      <c r="E261" s="18"/>
      <c r="F261" s="83">
        <f t="shared" si="25"/>
        <v>0</v>
      </c>
    </row>
    <row r="262" spans="1:6">
      <c r="A262" s="5"/>
      <c r="B262" s="5"/>
      <c r="C262" s="5"/>
      <c r="D262" s="5"/>
      <c r="E262" s="18"/>
      <c r="F262" s="83">
        <f t="shared" si="25"/>
        <v>0</v>
      </c>
    </row>
    <row r="263" spans="1:6">
      <c r="A263" s="5"/>
      <c r="B263" s="5"/>
      <c r="C263" s="5"/>
      <c r="D263" s="5"/>
      <c r="E263" s="18"/>
      <c r="F263" s="83">
        <f t="shared" si="25"/>
        <v>0</v>
      </c>
    </row>
    <row r="264" spans="1:6">
      <c r="A264" s="5"/>
      <c r="B264" s="5"/>
      <c r="C264" s="5"/>
      <c r="D264" s="5"/>
      <c r="E264" s="18"/>
      <c r="F264" s="83">
        <f t="shared" si="25"/>
        <v>0</v>
      </c>
    </row>
    <row r="265" spans="1:6">
      <c r="A265" s="261" t="s">
        <v>69</v>
      </c>
      <c r="B265" s="261"/>
      <c r="C265" s="261"/>
      <c r="D265" s="261"/>
      <c r="E265" s="261"/>
      <c r="F265" s="92">
        <f>SUM(F259:F264)</f>
        <v>0</v>
      </c>
    </row>
    <row r="266" spans="1:6">
      <c r="A266" s="260" t="s">
        <v>81</v>
      </c>
      <c r="B266" s="260"/>
      <c r="C266" s="260"/>
      <c r="D266" s="260"/>
      <c r="E266" s="260"/>
      <c r="F266" s="30"/>
    </row>
    <row r="267" spans="1:6" ht="30">
      <c r="A267" s="47" t="s">
        <v>51</v>
      </c>
      <c r="B267" s="47" t="s">
        <v>38</v>
      </c>
      <c r="C267" s="47" t="s">
        <v>52</v>
      </c>
      <c r="D267" s="47" t="s">
        <v>210</v>
      </c>
      <c r="E267" s="47" t="s">
        <v>66</v>
      </c>
      <c r="F267" s="47"/>
    </row>
    <row r="268" spans="1:6">
      <c r="A268" s="5"/>
      <c r="B268" s="5"/>
      <c r="C268" s="161"/>
      <c r="D268" s="161"/>
      <c r="E268" s="18"/>
      <c r="F268" s="83">
        <f>(C268*D268)+E268</f>
        <v>0</v>
      </c>
    </row>
    <row r="269" spans="1:6">
      <c r="A269" s="5"/>
      <c r="B269" s="5"/>
      <c r="C269" s="161"/>
      <c r="D269" s="161"/>
      <c r="E269" s="18"/>
      <c r="F269" s="83">
        <f t="shared" ref="F269:F272" si="26">(C269*D269)+E269</f>
        <v>0</v>
      </c>
    </row>
    <row r="270" spans="1:6">
      <c r="A270" s="5"/>
      <c r="B270" s="5"/>
      <c r="C270" s="161"/>
      <c r="D270" s="161"/>
      <c r="E270" s="18"/>
      <c r="F270" s="83">
        <f t="shared" ref="F270" si="27">(C270*D270)+E270</f>
        <v>0</v>
      </c>
    </row>
    <row r="271" spans="1:6">
      <c r="A271" s="5"/>
      <c r="B271" s="5"/>
      <c r="C271" s="161"/>
      <c r="D271" s="161"/>
      <c r="E271" s="18"/>
      <c r="F271" s="83"/>
    </row>
    <row r="272" spans="1:6">
      <c r="A272" s="5"/>
      <c r="B272" s="5"/>
      <c r="C272" s="5"/>
      <c r="D272" s="5"/>
      <c r="E272" s="18"/>
      <c r="F272" s="83">
        <f t="shared" si="26"/>
        <v>0</v>
      </c>
    </row>
    <row r="273" spans="1:6">
      <c r="A273" s="261" t="s">
        <v>70</v>
      </c>
      <c r="B273" s="261"/>
      <c r="C273" s="261"/>
      <c r="D273" s="261"/>
      <c r="E273" s="261"/>
      <c r="F273" s="224">
        <f>F268+F269+F270+F271+F272</f>
        <v>0</v>
      </c>
    </row>
    <row r="274" spans="1:6">
      <c r="A274" s="327" t="s">
        <v>76</v>
      </c>
      <c r="B274" s="328"/>
      <c r="C274" s="329"/>
      <c r="D274" s="133"/>
    </row>
    <row r="275" spans="1:6">
      <c r="A275" s="326" t="s">
        <v>82</v>
      </c>
      <c r="B275" s="326"/>
      <c r="C275" s="326"/>
      <c r="D275" s="120"/>
      <c r="E275" s="93">
        <f>+F241</f>
        <v>0</v>
      </c>
      <c r="F275" s="152"/>
    </row>
    <row r="276" spans="1:6">
      <c r="A276" s="326" t="s">
        <v>83</v>
      </c>
      <c r="B276" s="326"/>
      <c r="C276" s="326"/>
      <c r="D276" s="120"/>
      <c r="E276" s="94">
        <f>+F256</f>
        <v>0</v>
      </c>
      <c r="F276" s="153"/>
    </row>
    <row r="277" spans="1:6">
      <c r="A277" s="326" t="s">
        <v>84</v>
      </c>
      <c r="B277" s="326"/>
      <c r="C277" s="326"/>
      <c r="D277" s="120"/>
      <c r="E277" s="94">
        <f>+F265</f>
        <v>0</v>
      </c>
      <c r="F277" s="153"/>
    </row>
    <row r="278" spans="1:6">
      <c r="A278" s="326" t="s">
        <v>85</v>
      </c>
      <c r="B278" s="326"/>
      <c r="C278" s="326"/>
      <c r="D278" s="120"/>
      <c r="E278" s="94">
        <f>+F273</f>
        <v>0</v>
      </c>
      <c r="F278" s="153"/>
    </row>
    <row r="279" spans="1:6">
      <c r="A279" s="453" t="s">
        <v>65</v>
      </c>
      <c r="B279" s="453"/>
      <c r="C279" s="453"/>
      <c r="D279" s="120"/>
      <c r="E279" s="94">
        <f>+B226</f>
        <v>0</v>
      </c>
      <c r="F279" s="153"/>
    </row>
    <row r="280" spans="1:6">
      <c r="A280" s="454" t="s">
        <v>53</v>
      </c>
      <c r="B280" s="454"/>
      <c r="C280" s="454"/>
      <c r="D280" s="122"/>
      <c r="E280" s="184">
        <f>E275+E276+E277+E278+E279</f>
        <v>0</v>
      </c>
      <c r="F280" s="154"/>
    </row>
    <row r="281" spans="1:6">
      <c r="A281" s="451"/>
      <c r="B281" s="452"/>
      <c r="C281" s="4"/>
      <c r="D281" s="4"/>
    </row>
  </sheetData>
  <mergeCells count="156">
    <mergeCell ref="A1:H1"/>
    <mergeCell ref="A281:B281"/>
    <mergeCell ref="A275:C275"/>
    <mergeCell ref="A276:C276"/>
    <mergeCell ref="A277:C277"/>
    <mergeCell ref="A278:C278"/>
    <mergeCell ref="A279:C279"/>
    <mergeCell ref="A280:C280"/>
    <mergeCell ref="A256:E256"/>
    <mergeCell ref="A257:C257"/>
    <mergeCell ref="A265:E265"/>
    <mergeCell ref="A266:E266"/>
    <mergeCell ref="A273:E273"/>
    <mergeCell ref="A274:C274"/>
    <mergeCell ref="A214:C214"/>
    <mergeCell ref="A227:H227"/>
    <mergeCell ref="A228:C228"/>
    <mergeCell ref="A229:C229"/>
    <mergeCell ref="A241:E241"/>
    <mergeCell ref="A242:C242"/>
    <mergeCell ref="A211:G211"/>
    <mergeCell ref="A212:G212"/>
    <mergeCell ref="A185:E185"/>
    <mergeCell ref="G185:H185"/>
    <mergeCell ref="A186:E186"/>
    <mergeCell ref="G186:H186"/>
    <mergeCell ref="A202:G202"/>
    <mergeCell ref="A203:H203"/>
    <mergeCell ref="A161:E161"/>
    <mergeCell ref="G161:H161"/>
    <mergeCell ref="A176:G176"/>
    <mergeCell ref="A177:H177"/>
    <mergeCell ref="A183:G183"/>
    <mergeCell ref="A184:G184"/>
    <mergeCell ref="A151:G151"/>
    <mergeCell ref="A152:H152"/>
    <mergeCell ref="A158:G158"/>
    <mergeCell ref="A159:G159"/>
    <mergeCell ref="A160:E160"/>
    <mergeCell ref="G160:H160"/>
    <mergeCell ref="A140:G140"/>
    <mergeCell ref="A141:G141"/>
    <mergeCell ref="A142:E142"/>
    <mergeCell ref="G142:H142"/>
    <mergeCell ref="A143:E143"/>
    <mergeCell ref="G143:H143"/>
    <mergeCell ref="A122:E122"/>
    <mergeCell ref="G122:H122"/>
    <mergeCell ref="A123:E123"/>
    <mergeCell ref="G123:H123"/>
    <mergeCell ref="A133:G133"/>
    <mergeCell ref="A134:H134"/>
    <mergeCell ref="A103:E103"/>
    <mergeCell ref="G103:H103"/>
    <mergeCell ref="A114:G114"/>
    <mergeCell ref="A115:H115"/>
    <mergeCell ref="A120:G120"/>
    <mergeCell ref="A121:G121"/>
    <mergeCell ref="A95:G95"/>
    <mergeCell ref="A96:H96"/>
    <mergeCell ref="A100:G100"/>
    <mergeCell ref="A101:G101"/>
    <mergeCell ref="A102:E102"/>
    <mergeCell ref="G102:H102"/>
    <mergeCell ref="A78:C78"/>
    <mergeCell ref="A85:C85"/>
    <mergeCell ref="A86:E86"/>
    <mergeCell ref="G86:H86"/>
    <mergeCell ref="A87:E87"/>
    <mergeCell ref="G87:H87"/>
    <mergeCell ref="C58:H59"/>
    <mergeCell ref="A60:C60"/>
    <mergeCell ref="A68:C68"/>
    <mergeCell ref="A76:C76"/>
    <mergeCell ref="A77:H77"/>
    <mergeCell ref="E79:G79"/>
    <mergeCell ref="I50:J52"/>
    <mergeCell ref="A53:C53"/>
    <mergeCell ref="C54:H55"/>
    <mergeCell ref="C56:H57"/>
    <mergeCell ref="A54:B55"/>
    <mergeCell ref="A56:B57"/>
    <mergeCell ref="A58:B59"/>
    <mergeCell ref="A48:A49"/>
    <mergeCell ref="B48:B49"/>
    <mergeCell ref="C48:C49"/>
    <mergeCell ref="E48:E49"/>
    <mergeCell ref="G48:H48"/>
    <mergeCell ref="I48:J49"/>
    <mergeCell ref="K42:L43"/>
    <mergeCell ref="M42:N43"/>
    <mergeCell ref="I44:J46"/>
    <mergeCell ref="K44:L46"/>
    <mergeCell ref="M44:N46"/>
    <mergeCell ref="A47:B47"/>
    <mergeCell ref="A42:A43"/>
    <mergeCell ref="B42:B43"/>
    <mergeCell ref="C42:C43"/>
    <mergeCell ref="E42:E43"/>
    <mergeCell ref="G42:H42"/>
    <mergeCell ref="I42:J43"/>
    <mergeCell ref="A36:B36"/>
    <mergeCell ref="A37:C37"/>
    <mergeCell ref="E37:H37"/>
    <mergeCell ref="E40:H40"/>
    <mergeCell ref="A41:B41"/>
    <mergeCell ref="B31:C31"/>
    <mergeCell ref="E31:H31"/>
    <mergeCell ref="B32:C32"/>
    <mergeCell ref="E32:H32"/>
    <mergeCell ref="A33:C33"/>
    <mergeCell ref="B34:H35"/>
    <mergeCell ref="A34:A35"/>
    <mergeCell ref="A38:C40"/>
    <mergeCell ref="E38:H38"/>
    <mergeCell ref="E39:H39"/>
    <mergeCell ref="C36:H36"/>
    <mergeCell ref="B28:C28"/>
    <mergeCell ref="E28:H28"/>
    <mergeCell ref="B29:C29"/>
    <mergeCell ref="E29:H29"/>
    <mergeCell ref="B30:C30"/>
    <mergeCell ref="E30:H30"/>
    <mergeCell ref="A24:H24"/>
    <mergeCell ref="A25:C25"/>
    <mergeCell ref="B26:C26"/>
    <mergeCell ref="E26:H26"/>
    <mergeCell ref="B27:C27"/>
    <mergeCell ref="E27:H27"/>
    <mergeCell ref="B19:H19"/>
    <mergeCell ref="B20:H20"/>
    <mergeCell ref="B21:H21"/>
    <mergeCell ref="B22:H22"/>
    <mergeCell ref="B23:H23"/>
    <mergeCell ref="A15:H15"/>
    <mergeCell ref="B16:H16"/>
    <mergeCell ref="B18:H18"/>
    <mergeCell ref="A20:A23"/>
    <mergeCell ref="B14:H14"/>
    <mergeCell ref="A11:A12"/>
    <mergeCell ref="G12:H12"/>
    <mergeCell ref="A2:H2"/>
    <mergeCell ref="B8:E8"/>
    <mergeCell ref="G8:H8"/>
    <mergeCell ref="N8:P8"/>
    <mergeCell ref="B9:E9"/>
    <mergeCell ref="G9:H9"/>
    <mergeCell ref="G10:H10"/>
    <mergeCell ref="B5:C5"/>
    <mergeCell ref="A6:H6"/>
    <mergeCell ref="B7:E7"/>
    <mergeCell ref="G7:H7"/>
    <mergeCell ref="M7:N7"/>
    <mergeCell ref="E5:H5"/>
    <mergeCell ref="A3:H3"/>
    <mergeCell ref="G11:H11"/>
  </mergeCells>
  <dataValidations count="4">
    <dataValidation type="list" allowBlank="1" showInputMessage="1" showErrorMessage="1" sqref="N8:P8">
      <formula1>#REF!</formula1>
    </dataValidation>
    <dataValidation type="list" operator="greaterThan" allowBlank="1" showInputMessage="1" showErrorMessage="1" errorTitle="ERROR EN DIGITACION" error="Este campo es unicamente unicamente_x000a_" sqref="M7">
      <formula1>#REF!</formula1>
    </dataValidation>
    <dataValidation type="whole" operator="greaterThan" allowBlank="1" showInputMessage="1" showErrorMessage="1" errorTitle="ERROR EN DIGITACION" error="Este campo es unicamente unicamente_x000a_" sqref="G9:G10">
      <formula1>0</formula1>
    </dataValidation>
    <dataValidation operator="greaterThan" allowBlank="1" showInputMessage="1" showErrorMessage="1" errorTitle="ERROR EN DIGITACION" error="Este campo es unicamente unicamente_x000a_" sqref="G8"/>
  </dataValidations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PN Comercia-Servicios</vt:lpstr>
      <vt:lpstr>PN Producción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PLANEACION1</cp:lastModifiedBy>
  <cp:lastPrinted>2020-10-29T20:20:05Z</cp:lastPrinted>
  <dcterms:created xsi:type="dcterms:W3CDTF">2013-02-15T14:18:15Z</dcterms:created>
  <dcterms:modified xsi:type="dcterms:W3CDTF">2021-10-01T20:59:42Z</dcterms:modified>
</cp:coreProperties>
</file>